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vgomez\Desktop\docentes y estudiantes estadisticas\"/>
    </mc:Choice>
  </mc:AlternateContent>
  <xr:revisionPtr revIDLastSave="0" documentId="13_ncr:1_{004482A5-ADA9-40CB-AC72-8F5E8BDC09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CE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ApmPzNic4qIh11JxvoKvj/nqwXw=="/>
    </ext>
  </extLst>
</workbook>
</file>

<file path=xl/calcChain.xml><?xml version="1.0" encoding="utf-8"?>
<calcChain xmlns="http://schemas.openxmlformats.org/spreadsheetml/2006/main">
  <c r="BT41" i="1" l="1"/>
  <c r="BX52" i="1"/>
  <c r="BT52" i="1"/>
  <c r="BP52" i="1"/>
  <c r="BL52" i="1"/>
  <c r="BH52" i="1"/>
  <c r="BD52" i="1"/>
  <c r="AZ52" i="1"/>
  <c r="AV52" i="1"/>
  <c r="AR52" i="1"/>
  <c r="AN52" i="1"/>
  <c r="BV75" i="1"/>
  <c r="BW75" i="1"/>
  <c r="BX65" i="1"/>
  <c r="BX66" i="1"/>
  <c r="BX67" i="1"/>
  <c r="BX68" i="1"/>
  <c r="BX69" i="1"/>
  <c r="BX70" i="1"/>
  <c r="BX64" i="1"/>
  <c r="BX57" i="1"/>
  <c r="BX58" i="1"/>
  <c r="BX59" i="1"/>
  <c r="BX60" i="1"/>
  <c r="BX56" i="1"/>
  <c r="BX41" i="1"/>
  <c r="BX42" i="1"/>
  <c r="BX43" i="1"/>
  <c r="BX44" i="1"/>
  <c r="BX45" i="1"/>
  <c r="BX46" i="1"/>
  <c r="BX39" i="1"/>
  <c r="BX25" i="1"/>
  <c r="BX26" i="1"/>
  <c r="BX27" i="1"/>
  <c r="BX28" i="1"/>
  <c r="BX35" i="1"/>
  <c r="BX24" i="1"/>
  <c r="BX15" i="1"/>
  <c r="BX16" i="1"/>
  <c r="BX17" i="1"/>
  <c r="BX21" i="1"/>
  <c r="BX14" i="1"/>
  <c r="BX5" i="1"/>
  <c r="BX6" i="1"/>
  <c r="BX7" i="1"/>
  <c r="BX9" i="1"/>
  <c r="BX4" i="1"/>
  <c r="BU75" i="1"/>
  <c r="BT45" i="1"/>
  <c r="BT35" i="1"/>
  <c r="BQ75" i="1"/>
  <c r="BT65" i="1"/>
  <c r="BT66" i="1"/>
  <c r="BT67" i="1"/>
  <c r="BT68" i="1"/>
  <c r="BT69" i="1"/>
  <c r="BT70" i="1"/>
  <c r="BT64" i="1"/>
  <c r="BT57" i="1"/>
  <c r="BT58" i="1"/>
  <c r="BT59" i="1"/>
  <c r="BT60" i="1"/>
  <c r="BT56" i="1"/>
  <c r="BT42" i="1"/>
  <c r="BT43" i="1"/>
  <c r="BT44" i="1"/>
  <c r="BT46" i="1"/>
  <c r="BT39" i="1"/>
  <c r="BT25" i="1"/>
  <c r="BT26" i="1"/>
  <c r="BT27" i="1"/>
  <c r="BT28" i="1"/>
  <c r="BT24" i="1"/>
  <c r="BT15" i="1"/>
  <c r="BT16" i="1"/>
  <c r="BT17" i="1"/>
  <c r="BT14" i="1"/>
  <c r="BT5" i="1"/>
  <c r="BT6" i="1"/>
  <c r="BT7" i="1"/>
  <c r="BT9" i="1"/>
  <c r="BT4" i="1"/>
  <c r="BS75" i="1"/>
  <c r="BR75" i="1"/>
  <c r="BX49" i="1"/>
  <c r="BT49" i="1"/>
  <c r="BT75" i="1" l="1"/>
  <c r="BX75" i="1"/>
  <c r="BP27" i="1"/>
  <c r="BP28" i="1"/>
  <c r="BP65" i="1" l="1"/>
  <c r="BP66" i="1"/>
  <c r="BP67" i="1"/>
  <c r="BP68" i="1"/>
  <c r="BP69" i="1"/>
  <c r="BP72" i="1"/>
  <c r="BP73" i="1"/>
  <c r="BP64" i="1"/>
  <c r="BP57" i="1"/>
  <c r="BP58" i="1"/>
  <c r="BP59" i="1"/>
  <c r="BP60" i="1"/>
  <c r="BP56" i="1"/>
  <c r="BP50" i="1"/>
  <c r="BP51" i="1"/>
  <c r="BP53" i="1"/>
  <c r="BP49" i="1"/>
  <c r="BP41" i="1"/>
  <c r="BP42" i="1"/>
  <c r="BP43" i="1"/>
  <c r="BP44" i="1"/>
  <c r="BP46" i="1"/>
  <c r="BP39" i="1"/>
  <c r="BP25" i="1"/>
  <c r="BP26" i="1"/>
  <c r="BP24" i="1"/>
  <c r="BP15" i="1"/>
  <c r="BP16" i="1"/>
  <c r="BP17" i="1"/>
  <c r="BP18" i="1"/>
  <c r="BP19" i="1"/>
  <c r="BP14" i="1"/>
  <c r="BL65" i="1"/>
  <c r="BL66" i="1"/>
  <c r="BL67" i="1"/>
  <c r="BL68" i="1"/>
  <c r="BL69" i="1"/>
  <c r="BL72" i="1"/>
  <c r="BL73" i="1"/>
  <c r="BL64" i="1"/>
  <c r="BL57" i="1"/>
  <c r="BL58" i="1"/>
  <c r="BL59" i="1"/>
  <c r="BL60" i="1"/>
  <c r="BL56" i="1"/>
  <c r="BL50" i="1"/>
  <c r="BL51" i="1"/>
  <c r="BL53" i="1"/>
  <c r="BL49" i="1"/>
  <c r="BL41" i="1"/>
  <c r="BL42" i="1"/>
  <c r="BL43" i="1"/>
  <c r="BL44" i="1"/>
  <c r="BL46" i="1"/>
  <c r="BL39" i="1"/>
  <c r="BL25" i="1"/>
  <c r="BL26" i="1"/>
  <c r="BL28" i="1"/>
  <c r="BL24" i="1"/>
  <c r="BL15" i="1"/>
  <c r="BL16" i="1"/>
  <c r="BL17" i="1"/>
  <c r="BL18" i="1"/>
  <c r="BL19" i="1"/>
  <c r="BL14" i="1"/>
  <c r="BL5" i="1"/>
  <c r="BL6" i="1"/>
  <c r="BL7" i="1"/>
  <c r="BL9" i="1"/>
  <c r="BL10" i="1"/>
  <c r="BP5" i="1" l="1"/>
  <c r="BP6" i="1"/>
  <c r="BP7" i="1"/>
  <c r="BP9" i="1"/>
  <c r="BP10" i="1"/>
  <c r="BL4" i="1" l="1"/>
  <c r="BP4" i="1"/>
  <c r="BO75" i="1"/>
  <c r="BN75" i="1"/>
  <c r="BM75" i="1"/>
  <c r="BK75" i="1"/>
  <c r="BJ75" i="1"/>
  <c r="BI75" i="1"/>
  <c r="BP75" i="1" l="1"/>
  <c r="BL75" i="1"/>
  <c r="BG75" i="1"/>
  <c r="BF75" i="1"/>
  <c r="BE75" i="1"/>
  <c r="BC75" i="1"/>
  <c r="BB75" i="1"/>
  <c r="BA75" i="1"/>
  <c r="AY75" i="1"/>
  <c r="AX75" i="1"/>
  <c r="AW75" i="1"/>
  <c r="AT75" i="1"/>
  <c r="AS75" i="1"/>
  <c r="AQ75" i="1"/>
  <c r="AP75" i="1"/>
  <c r="AO75" i="1"/>
  <c r="AM75" i="1"/>
  <c r="AL75" i="1"/>
  <c r="AK75" i="1"/>
  <c r="AI75" i="1"/>
  <c r="AH75" i="1"/>
  <c r="AG75" i="1"/>
  <c r="AE75" i="1"/>
  <c r="AD75" i="1"/>
  <c r="AC75" i="1"/>
  <c r="AA75" i="1"/>
  <c r="Z75" i="1"/>
  <c r="Y75" i="1"/>
  <c r="W75" i="1"/>
  <c r="V75" i="1"/>
  <c r="U75" i="1"/>
  <c r="S75" i="1"/>
  <c r="R75" i="1"/>
  <c r="Q75" i="1"/>
  <c r="O75" i="1"/>
  <c r="N75" i="1"/>
  <c r="M75" i="1"/>
  <c r="K75" i="1"/>
  <c r="J75" i="1"/>
  <c r="I75" i="1"/>
  <c r="G75" i="1"/>
  <c r="F75" i="1"/>
  <c r="E75" i="1"/>
  <c r="AN73" i="1"/>
  <c r="AR72" i="1"/>
  <c r="AN72" i="1"/>
  <c r="AZ71" i="1"/>
  <c r="AV71" i="1"/>
  <c r="AN71" i="1"/>
  <c r="AJ71" i="1"/>
  <c r="AF71" i="1"/>
  <c r="AB71" i="1"/>
  <c r="X71" i="1"/>
  <c r="T71" i="1"/>
  <c r="P71" i="1"/>
  <c r="L71" i="1"/>
  <c r="H71" i="1"/>
  <c r="AZ70" i="1"/>
  <c r="AV70" i="1"/>
  <c r="AR70" i="1"/>
  <c r="AN70" i="1"/>
  <c r="AJ70" i="1"/>
  <c r="AF70" i="1"/>
  <c r="AB70" i="1"/>
  <c r="X70" i="1"/>
  <c r="T70" i="1"/>
  <c r="P70" i="1"/>
  <c r="L70" i="1"/>
  <c r="H70" i="1"/>
  <c r="BH69" i="1"/>
  <c r="BD69" i="1"/>
  <c r="AZ69" i="1"/>
  <c r="AV69" i="1"/>
  <c r="AU69" i="1"/>
  <c r="AU75" i="1" s="1"/>
  <c r="AR69" i="1"/>
  <c r="AN69" i="1"/>
  <c r="AJ69" i="1"/>
  <c r="AF69" i="1"/>
  <c r="AB69" i="1"/>
  <c r="X69" i="1"/>
  <c r="T69" i="1"/>
  <c r="P69" i="1"/>
  <c r="L69" i="1"/>
  <c r="H69" i="1"/>
  <c r="BH68" i="1"/>
  <c r="BD68" i="1"/>
  <c r="AZ68" i="1"/>
  <c r="AV68" i="1"/>
  <c r="AR68" i="1"/>
  <c r="AN68" i="1"/>
  <c r="AJ68" i="1"/>
  <c r="AF68" i="1"/>
  <c r="AB68" i="1"/>
  <c r="X68" i="1"/>
  <c r="T68" i="1"/>
  <c r="P68" i="1"/>
  <c r="L68" i="1"/>
  <c r="H68" i="1"/>
  <c r="BH67" i="1"/>
  <c r="BD67" i="1"/>
  <c r="AZ67" i="1"/>
  <c r="AV67" i="1"/>
  <c r="AR67" i="1"/>
  <c r="AN67" i="1"/>
  <c r="AJ67" i="1"/>
  <c r="AF67" i="1"/>
  <c r="AB67" i="1"/>
  <c r="X67" i="1"/>
  <c r="T67" i="1"/>
  <c r="P67" i="1"/>
  <c r="L67" i="1"/>
  <c r="H67" i="1"/>
  <c r="BH66" i="1"/>
  <c r="BD66" i="1"/>
  <c r="AZ66" i="1"/>
  <c r="AV66" i="1"/>
  <c r="AR66" i="1"/>
  <c r="AN66" i="1"/>
  <c r="AJ66" i="1"/>
  <c r="AF66" i="1"/>
  <c r="AB66" i="1"/>
  <c r="X66" i="1"/>
  <c r="T66" i="1"/>
  <c r="P66" i="1"/>
  <c r="L66" i="1"/>
  <c r="H66" i="1"/>
  <c r="BH65" i="1"/>
  <c r="BD65" i="1"/>
  <c r="AZ65" i="1"/>
  <c r="AV65" i="1"/>
  <c r="AR65" i="1"/>
  <c r="AN65" i="1"/>
  <c r="AJ65" i="1"/>
  <c r="AF65" i="1"/>
  <c r="AB65" i="1"/>
  <c r="X65" i="1"/>
  <c r="T65" i="1"/>
  <c r="P65" i="1"/>
  <c r="L65" i="1"/>
  <c r="H65" i="1"/>
  <c r="BH64" i="1"/>
  <c r="BD64" i="1"/>
  <c r="AZ64" i="1"/>
  <c r="AV64" i="1"/>
  <c r="AR64" i="1"/>
  <c r="AN64" i="1"/>
  <c r="AJ64" i="1"/>
  <c r="AF64" i="1"/>
  <c r="AB64" i="1"/>
  <c r="X64" i="1"/>
  <c r="T64" i="1"/>
  <c r="P64" i="1"/>
  <c r="L64" i="1"/>
  <c r="H64" i="1"/>
  <c r="BH60" i="1"/>
  <c r="BD60" i="1"/>
  <c r="AZ60" i="1"/>
  <c r="AV60" i="1"/>
  <c r="AR60" i="1"/>
  <c r="AN60" i="1"/>
  <c r="AJ60" i="1"/>
  <c r="AF60" i="1"/>
  <c r="AB60" i="1"/>
  <c r="X60" i="1"/>
  <c r="T60" i="1"/>
  <c r="P60" i="1"/>
  <c r="L60" i="1"/>
  <c r="H60" i="1"/>
  <c r="BH59" i="1"/>
  <c r="BD59" i="1"/>
  <c r="AZ59" i="1"/>
  <c r="AV59" i="1"/>
  <c r="AR59" i="1"/>
  <c r="AN59" i="1"/>
  <c r="AJ59" i="1"/>
  <c r="AF59" i="1"/>
  <c r="AB59" i="1"/>
  <c r="X59" i="1"/>
  <c r="T59" i="1"/>
  <c r="P59" i="1"/>
  <c r="L59" i="1"/>
  <c r="H59" i="1"/>
  <c r="BH58" i="1"/>
  <c r="BD58" i="1"/>
  <c r="AZ58" i="1"/>
  <c r="AV58" i="1"/>
  <c r="AR58" i="1"/>
  <c r="AN58" i="1"/>
  <c r="AJ58" i="1"/>
  <c r="AF58" i="1"/>
  <c r="AB58" i="1"/>
  <c r="X58" i="1"/>
  <c r="T58" i="1"/>
  <c r="P58" i="1"/>
  <c r="L58" i="1"/>
  <c r="H58" i="1"/>
  <c r="BH57" i="1"/>
  <c r="BD57" i="1"/>
  <c r="AZ57" i="1"/>
  <c r="AV57" i="1"/>
  <c r="AR57" i="1"/>
  <c r="AN57" i="1"/>
  <c r="AJ57" i="1"/>
  <c r="AF57" i="1"/>
  <c r="AB57" i="1"/>
  <c r="X57" i="1"/>
  <c r="T57" i="1"/>
  <c r="P57" i="1"/>
  <c r="L57" i="1"/>
  <c r="H57" i="1"/>
  <c r="BH56" i="1"/>
  <c r="BD56" i="1"/>
  <c r="AZ56" i="1"/>
  <c r="AV56" i="1"/>
  <c r="AR56" i="1"/>
  <c r="AN56" i="1"/>
  <c r="AJ56" i="1"/>
  <c r="AF56" i="1"/>
  <c r="AB56" i="1"/>
  <c r="X56" i="1"/>
  <c r="T56" i="1"/>
  <c r="P56" i="1"/>
  <c r="L56" i="1"/>
  <c r="H56" i="1"/>
  <c r="AV53" i="1"/>
  <c r="AR53" i="1"/>
  <c r="AN53" i="1"/>
  <c r="BH51" i="1"/>
  <c r="BD51" i="1"/>
  <c r="AZ51" i="1"/>
  <c r="AR51" i="1"/>
  <c r="AJ51" i="1"/>
  <c r="AF51" i="1"/>
  <c r="AB51" i="1"/>
  <c r="X51" i="1"/>
  <c r="T51" i="1"/>
  <c r="P51" i="1"/>
  <c r="L51" i="1"/>
  <c r="H51" i="1"/>
  <c r="BH50" i="1"/>
  <c r="BD50" i="1"/>
  <c r="AZ50" i="1"/>
  <c r="AR50" i="1"/>
  <c r="AJ50" i="1"/>
  <c r="AF50" i="1"/>
  <c r="AB50" i="1"/>
  <c r="X50" i="1"/>
  <c r="T50" i="1"/>
  <c r="P50" i="1"/>
  <c r="L50" i="1"/>
  <c r="H50" i="1"/>
  <c r="BH49" i="1"/>
  <c r="BD49" i="1"/>
  <c r="AZ49" i="1"/>
  <c r="AV49" i="1"/>
  <c r="AR49" i="1"/>
  <c r="AN49" i="1"/>
  <c r="AJ49" i="1"/>
  <c r="AF49" i="1"/>
  <c r="AB49" i="1"/>
  <c r="X49" i="1"/>
  <c r="T49" i="1"/>
  <c r="P49" i="1"/>
  <c r="L49" i="1"/>
  <c r="H49" i="1"/>
  <c r="AV46" i="1"/>
  <c r="BH44" i="1"/>
  <c r="BD44" i="1"/>
  <c r="AZ44" i="1"/>
  <c r="AV44" i="1"/>
  <c r="BH43" i="1"/>
  <c r="BD43" i="1"/>
  <c r="AZ43" i="1"/>
  <c r="AV43" i="1"/>
  <c r="AR43" i="1"/>
  <c r="AN43" i="1"/>
  <c r="AJ43" i="1"/>
  <c r="AF43" i="1"/>
  <c r="AB43" i="1"/>
  <c r="X43" i="1"/>
  <c r="T43" i="1"/>
  <c r="P43" i="1"/>
  <c r="L43" i="1"/>
  <c r="H43" i="1"/>
  <c r="BH42" i="1"/>
  <c r="BD42" i="1"/>
  <c r="AZ42" i="1"/>
  <c r="AV42" i="1"/>
  <c r="AR42" i="1"/>
  <c r="AN42" i="1"/>
  <c r="AJ42" i="1"/>
  <c r="AF42" i="1"/>
  <c r="AB42" i="1"/>
  <c r="X42" i="1"/>
  <c r="T42" i="1"/>
  <c r="P42" i="1"/>
  <c r="L42" i="1"/>
  <c r="H42" i="1"/>
  <c r="BH41" i="1"/>
  <c r="BD41" i="1"/>
  <c r="AZ41" i="1"/>
  <c r="AV41" i="1"/>
  <c r="AR41" i="1"/>
  <c r="AN41" i="1"/>
  <c r="AJ41" i="1"/>
  <c r="AF41" i="1"/>
  <c r="AB41" i="1"/>
  <c r="X41" i="1"/>
  <c r="T41" i="1"/>
  <c r="P41" i="1"/>
  <c r="L41" i="1"/>
  <c r="H41" i="1"/>
  <c r="BH40" i="1"/>
  <c r="BD40" i="1"/>
  <c r="AV40" i="1"/>
  <c r="AR40" i="1"/>
  <c r="AN40" i="1"/>
  <c r="AJ40" i="1"/>
  <c r="AF40" i="1"/>
  <c r="AB40" i="1"/>
  <c r="X40" i="1"/>
  <c r="T40" i="1"/>
  <c r="P40" i="1"/>
  <c r="L40" i="1"/>
  <c r="H40" i="1"/>
  <c r="BH39" i="1"/>
  <c r="BD39" i="1"/>
  <c r="AZ39" i="1"/>
  <c r="AV39" i="1"/>
  <c r="AR39" i="1"/>
  <c r="AN39" i="1"/>
  <c r="AJ39" i="1"/>
  <c r="AF39" i="1"/>
  <c r="AB39" i="1"/>
  <c r="X39" i="1"/>
  <c r="T39" i="1"/>
  <c r="P39" i="1"/>
  <c r="L39" i="1"/>
  <c r="H39" i="1"/>
  <c r="BH28" i="1"/>
  <c r="BD28" i="1"/>
  <c r="AZ28" i="1"/>
  <c r="AV28" i="1"/>
  <c r="AR28" i="1"/>
  <c r="AN28" i="1"/>
  <c r="AJ28" i="1"/>
  <c r="AF28" i="1"/>
  <c r="AB28" i="1"/>
  <c r="X28" i="1"/>
  <c r="T28" i="1"/>
  <c r="P28" i="1"/>
  <c r="L28" i="1"/>
  <c r="H28" i="1"/>
  <c r="AZ27" i="1"/>
  <c r="AV27" i="1"/>
  <c r="AR27" i="1"/>
  <c r="AN27" i="1"/>
  <c r="AJ27" i="1"/>
  <c r="AF27" i="1"/>
  <c r="AB27" i="1"/>
  <c r="X27" i="1"/>
  <c r="T27" i="1"/>
  <c r="P27" i="1"/>
  <c r="L27" i="1"/>
  <c r="H27" i="1"/>
  <c r="BH26" i="1"/>
  <c r="BD26" i="1"/>
  <c r="AZ26" i="1"/>
  <c r="AV26" i="1"/>
  <c r="AR26" i="1"/>
  <c r="AN26" i="1"/>
  <c r="AJ26" i="1"/>
  <c r="AF26" i="1"/>
  <c r="AB26" i="1"/>
  <c r="X26" i="1"/>
  <c r="T26" i="1"/>
  <c r="P26" i="1"/>
  <c r="L26" i="1"/>
  <c r="H26" i="1"/>
  <c r="BH25" i="1"/>
  <c r="BD25" i="1"/>
  <c r="AZ25" i="1"/>
  <c r="AV25" i="1"/>
  <c r="AR25" i="1"/>
  <c r="AN25" i="1"/>
  <c r="AJ25" i="1"/>
  <c r="AF25" i="1"/>
  <c r="AB25" i="1"/>
  <c r="X25" i="1"/>
  <c r="T25" i="1"/>
  <c r="P25" i="1"/>
  <c r="L25" i="1"/>
  <c r="H25" i="1"/>
  <c r="BH24" i="1"/>
  <c r="BD24" i="1"/>
  <c r="AZ24" i="1"/>
  <c r="AV24" i="1"/>
  <c r="AR24" i="1"/>
  <c r="AN24" i="1"/>
  <c r="AJ24" i="1"/>
  <c r="AF24" i="1"/>
  <c r="AB24" i="1"/>
  <c r="X24" i="1"/>
  <c r="T24" i="1"/>
  <c r="P24" i="1"/>
  <c r="L24" i="1"/>
  <c r="H24" i="1"/>
  <c r="AR21" i="1"/>
  <c r="AN21" i="1"/>
  <c r="AR19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H17" i="1"/>
  <c r="BH16" i="1"/>
  <c r="BD16" i="1"/>
  <c r="AZ16" i="1"/>
  <c r="AV16" i="1"/>
  <c r="AR16" i="1"/>
  <c r="AN16" i="1"/>
  <c r="AJ16" i="1"/>
  <c r="AF16" i="1"/>
  <c r="AB16" i="1"/>
  <c r="X16" i="1"/>
  <c r="T16" i="1"/>
  <c r="P16" i="1"/>
  <c r="L16" i="1"/>
  <c r="H16" i="1"/>
  <c r="BH15" i="1"/>
  <c r="BD15" i="1"/>
  <c r="AZ15" i="1"/>
  <c r="AV15" i="1"/>
  <c r="AR15" i="1"/>
  <c r="AN15" i="1"/>
  <c r="AJ15" i="1"/>
  <c r="AF15" i="1"/>
  <c r="AB15" i="1"/>
  <c r="X15" i="1"/>
  <c r="T15" i="1"/>
  <c r="P15" i="1"/>
  <c r="L15" i="1"/>
  <c r="H15" i="1"/>
  <c r="BH14" i="1"/>
  <c r="BD14" i="1"/>
  <c r="AZ14" i="1"/>
  <c r="AV14" i="1"/>
  <c r="AR14" i="1"/>
  <c r="AN14" i="1"/>
  <c r="AJ14" i="1"/>
  <c r="AF14" i="1"/>
  <c r="AB14" i="1"/>
  <c r="X14" i="1"/>
  <c r="T14" i="1"/>
  <c r="P14" i="1"/>
  <c r="L14" i="1"/>
  <c r="H14" i="1"/>
  <c r="AV11" i="1"/>
  <c r="AV10" i="1"/>
  <c r="AV9" i="1"/>
  <c r="AV8" i="1"/>
  <c r="BH7" i="1"/>
  <c r="BD7" i="1"/>
  <c r="AZ7" i="1"/>
  <c r="AV7" i="1"/>
  <c r="AR7" i="1"/>
  <c r="AN7" i="1"/>
  <c r="AJ7" i="1"/>
  <c r="AF7" i="1"/>
  <c r="AB7" i="1"/>
  <c r="X7" i="1"/>
  <c r="T7" i="1"/>
  <c r="P7" i="1"/>
  <c r="L7" i="1"/>
  <c r="H7" i="1"/>
  <c r="BH6" i="1"/>
  <c r="BD6" i="1"/>
  <c r="AZ6" i="1"/>
  <c r="AV6" i="1"/>
  <c r="AR6" i="1"/>
  <c r="AN6" i="1"/>
  <c r="AJ6" i="1"/>
  <c r="AF6" i="1"/>
  <c r="AB6" i="1"/>
  <c r="X6" i="1"/>
  <c r="T6" i="1"/>
  <c r="P6" i="1"/>
  <c r="L6" i="1"/>
  <c r="H6" i="1"/>
  <c r="BH5" i="1"/>
  <c r="BD5" i="1"/>
  <c r="AZ5" i="1"/>
  <c r="AV5" i="1"/>
  <c r="AR5" i="1"/>
  <c r="AN5" i="1"/>
  <c r="AJ5" i="1"/>
  <c r="AF5" i="1"/>
  <c r="AB5" i="1"/>
  <c r="X5" i="1"/>
  <c r="T5" i="1"/>
  <c r="P5" i="1"/>
  <c r="L5" i="1"/>
  <c r="H5" i="1"/>
  <c r="BH4" i="1"/>
  <c r="BD4" i="1"/>
  <c r="AZ4" i="1"/>
  <c r="AV4" i="1"/>
  <c r="AR4" i="1"/>
  <c r="AN4" i="1"/>
  <c r="AJ4" i="1"/>
  <c r="AF4" i="1"/>
  <c r="AB4" i="1"/>
  <c r="X4" i="1"/>
  <c r="T4" i="1"/>
  <c r="P4" i="1"/>
  <c r="L4" i="1"/>
  <c r="H4" i="1"/>
  <c r="AN75" i="1" l="1"/>
  <c r="H75" i="1"/>
  <c r="P75" i="1"/>
  <c r="AV75" i="1"/>
  <c r="X75" i="1"/>
  <c r="AF75" i="1"/>
  <c r="AZ75" i="1"/>
  <c r="BH75" i="1"/>
  <c r="L75" i="1"/>
  <c r="T75" i="1"/>
  <c r="AB75" i="1"/>
  <c r="AJ75" i="1"/>
  <c r="AR75" i="1"/>
  <c r="BD75" i="1"/>
</calcChain>
</file>

<file path=xl/sharedStrings.xml><?xml version="1.0" encoding="utf-8"?>
<sst xmlns="http://schemas.openxmlformats.org/spreadsheetml/2006/main" count="731" uniqueCount="110">
  <si>
    <t>INFORMACIÓN GLOBAL</t>
  </si>
  <si>
    <t>2016 (IMPRESO)</t>
  </si>
  <si>
    <t>2016 (DIGITAL)</t>
  </si>
  <si>
    <t>2017 (IMPRESO)</t>
  </si>
  <si>
    <t>2017 (DIGITAL)</t>
  </si>
  <si>
    <t>2018 (IMPRESO)</t>
  </si>
  <si>
    <t>2018 (DIGITAL)</t>
  </si>
  <si>
    <t>2019 (IMPRESO)</t>
  </si>
  <si>
    <t>2019 (DIGITAL)</t>
  </si>
  <si>
    <t>2020 (IMPRESO)</t>
  </si>
  <si>
    <t>2020 (DIGITAL)</t>
  </si>
  <si>
    <t xml:space="preserve"> 2021- (IMPRESO) </t>
  </si>
  <si>
    <t>2021 (DIGITAL)</t>
  </si>
  <si>
    <t xml:space="preserve">No. </t>
  </si>
  <si>
    <t>MODALIDAD</t>
  </si>
  <si>
    <t>FORMACIÓN</t>
  </si>
  <si>
    <t>PRESTAMOS </t>
  </si>
  <si>
    <t>TOTAL</t>
  </si>
  <si>
    <t>UTILZAN</t>
  </si>
  <si>
    <t>No. PRESTAMOS</t>
  </si>
  <si>
    <t>% de USO</t>
  </si>
  <si>
    <t>No. CONSULTAS</t>
  </si>
  <si>
    <t>FAC. C. SALUD</t>
  </si>
  <si>
    <t>PRESENCIAL</t>
  </si>
  <si>
    <t>PREGRADO</t>
  </si>
  <si>
    <t xml:space="preserve">MEDICINA </t>
  </si>
  <si>
    <t>ENFERMERÍA</t>
  </si>
  <si>
    <t>DISTANCIA</t>
  </si>
  <si>
    <t>SEG. y SALUD EN EL TRABAJO</t>
  </si>
  <si>
    <t>GERONTOLOGÍA</t>
  </si>
  <si>
    <t>POSGRADO</t>
  </si>
  <si>
    <t>M. PREVENCIÓN DE RIESGOS LABORALES</t>
  </si>
  <si>
    <t>M. CIENCIAS BIOMÉDICAS</t>
  </si>
  <si>
    <t>DOC. CIENCIAS BIOMÉDICAS</t>
  </si>
  <si>
    <t>ESP. PEDIATRÍA</t>
  </si>
  <si>
    <t>FAC. C. BÁSICAS Y TECNOLOGICAS</t>
  </si>
  <si>
    <t>QUÍMICA</t>
  </si>
  <si>
    <t>TEC. INSTR. ELECTRÓNICA (DIURNA Y NOCTURNA)</t>
  </si>
  <si>
    <t>BIOLOGÍA</t>
  </si>
  <si>
    <t>FÍSICA</t>
  </si>
  <si>
    <t xml:space="preserve">M. CIENCIAS - BIOLOGÍA VEGETAL </t>
  </si>
  <si>
    <t>M. QUÍMICA</t>
  </si>
  <si>
    <t>M. BIOMATEMÁTICAS</t>
  </si>
  <si>
    <t>DOC. EN CIENCIAS</t>
  </si>
  <si>
    <t>FAC. C. ECON. ADMIN Y CONTABLES</t>
  </si>
  <si>
    <t>CONTADURÍA PÚBLICA (DIURNA Y NOCTURNA)</t>
  </si>
  <si>
    <t>ECONOMÍA (DIURNA Y NOCTURNA)</t>
  </si>
  <si>
    <t>ADMÓN DE NEGOCIOS (PRESENCIAL)</t>
  </si>
  <si>
    <t>ADMÓN DE NEGOCIOS ( DISTANCIA )</t>
  </si>
  <si>
    <t>ADMÓN FINANCIERA (DISTANCIA)</t>
  </si>
  <si>
    <t>ESP. ADMINISTRACION HOSPITALARIA EN CONVENIO CON LA EAN</t>
  </si>
  <si>
    <t>ESP. CONTABILIADAD FINANCIERA INTERNACIONAL</t>
  </si>
  <si>
    <t>ESP. GERENCIA ESTRATEGICA DE LA AUDITORIA INTERNA</t>
  </si>
  <si>
    <t xml:space="preserve">ESP. GERENCIA LOGISTICA EN CONVENIO CON LA EAN </t>
  </si>
  <si>
    <t>ESP. GERENCIA TRIBUTARIA INTERNACIONAL</t>
  </si>
  <si>
    <t>M. ADMINISTRACIÓN</t>
  </si>
  <si>
    <t>M. AUDITORIA Y CONTROL DE GESTION</t>
  </si>
  <si>
    <t>FAC. INGENIERÍA</t>
  </si>
  <si>
    <t>TEC. OBRAS CIVILES (DISTANCIA)</t>
  </si>
  <si>
    <t>TEC. LEVANTAMIENTOS TOPOGRÁFICOS</t>
  </si>
  <si>
    <t>INGENIERÍA CIVIL</t>
  </si>
  <si>
    <t>INGENIERÍA ELECTRÓNICA</t>
  </si>
  <si>
    <t>INGENIERÍA DE SISTEMAS Y COMPUTACIÓN  (DIURNA Y NOCTURNA)</t>
  </si>
  <si>
    <t>INGENIERIA TOPOGRÁFICA Y GEOMATICA</t>
  </si>
  <si>
    <t>M. INGENIERÍA</t>
  </si>
  <si>
    <t>FAC. C. AGROINDUSTRIALES</t>
  </si>
  <si>
    <t>INGENIERÍA DE ALIMENTOS (DIURNA Y NOCTURNA)</t>
  </si>
  <si>
    <t>TEC. AGROPECUARIA</t>
  </si>
  <si>
    <t>TEC. PROCESOS AGROINDUSTRIALES</t>
  </si>
  <si>
    <t>ZOOTECNIA</t>
  </si>
  <si>
    <t>M. PROCESOS AGROINDUSTRIALES</t>
  </si>
  <si>
    <t>FAC. C. HUMANAS Y BELLAS ARTES</t>
  </si>
  <si>
    <t>TRABAJO SOCIAL</t>
  </si>
  <si>
    <t>VIRTUAL</t>
  </si>
  <si>
    <t>CIDBA (VIRTUAL)</t>
  </si>
  <si>
    <t>FILOSOFÍA</t>
  </si>
  <si>
    <t>COMUNICACIÓN SOCIAL - PERIODISMO</t>
  </si>
  <si>
    <t>ARTES VISUALES</t>
  </si>
  <si>
    <t>M. MEDIO AMBIENTE</t>
  </si>
  <si>
    <t>FAC. EDUCACIÓN</t>
  </si>
  <si>
    <t>LIC. EDUCACIÓN FÍSICA, RECREACIÓN Y DEPORTES</t>
  </si>
  <si>
    <t>LIC. LITERATURA Y LENGUA CASTELLANA</t>
  </si>
  <si>
    <t>LIC. EN EDUCACIÓN INFANTIL</t>
  </si>
  <si>
    <t>LIC. MATEMÁTICAS</t>
  </si>
  <si>
    <t xml:space="preserve">LIC. EN CIENCIAS NATURALES Y EDUCACIÓN  AMBIENTAL </t>
  </si>
  <si>
    <t>LIC. LENG. MODERNAS - ÉNFASIS INGLÉS Y FRANCÉS (DIURNA Y NOCTURNA)</t>
  </si>
  <si>
    <t>LIC. PEDAGOGÍA  SOCIAL PARA LA REHABILITACIÓN</t>
  </si>
  <si>
    <t>M. CIENCIAS DE LA EDUCACIÓN</t>
  </si>
  <si>
    <t>DOCTORADO EN C. DE LA EDUCACIÓN</t>
  </si>
  <si>
    <t>TOTALES:</t>
  </si>
  <si>
    <t>2021- (IMPRESO)</t>
  </si>
  <si>
    <t xml:space="preserve">2021 (DIGITAL) </t>
  </si>
  <si>
    <t>2022 (IMPRESO)</t>
  </si>
  <si>
    <t>2022 (DIGITAL)</t>
  </si>
  <si>
    <t xml:space="preserve">2022 (IMPRESO)
</t>
  </si>
  <si>
    <t xml:space="preserve">2022 (DIGITAL)
</t>
  </si>
  <si>
    <t xml:space="preserve">2023 (IMPRESO)
</t>
  </si>
  <si>
    <t xml:space="preserve">2023 (DIGITAL)
</t>
  </si>
  <si>
    <t>LIC. C. SOCIALES (Virtual desde el año 2023)</t>
  </si>
  <si>
    <t>2023 (DIGITAL)</t>
  </si>
  <si>
    <t xml:space="preserve"> </t>
  </si>
  <si>
    <t xml:space="preserve">
2023 (IMPRESO)
</t>
  </si>
  <si>
    <t>01 enero -30 junio 2024 (IMPRESO)</t>
  </si>
  <si>
    <t>01 enero -30 junio 2024 (DIGITAL)</t>
  </si>
  <si>
    <t>M. EN AGRONEGOCIOS DEL CAFE</t>
  </si>
  <si>
    <t>M. EN GESTION DE RIESGO DE DESASTRE</t>
  </si>
  <si>
    <t xml:space="preserve">2024 (DIGITAL)
</t>
  </si>
  <si>
    <t xml:space="preserve"> 2024 (IMPRESO) 
</t>
  </si>
  <si>
    <t>DOCENTES - RECURSOS -  2016 - 2024</t>
  </si>
  <si>
    <t>DOCENTES - RECURSOS - 2016 - 2024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</si>
</sst>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scheme val="minor"/>
    </font>
    <font>
      <b/>
      <sz val="10"/>
      <color theme="1"/>
      <name val="Arial Narrow"/>
      <family val="2"/>
    </font>
    <font>
      <sz val="11"/>
      <name val="Calibri"/>
      <family val="2"/>
    </font>
    <font>
      <b/>
      <sz val="10"/>
      <color rgb="FFFFFF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385623"/>
        <bgColor rgb="FF385623"/>
      </patternFill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/>
    <xf numFmtId="0" fontId="4" fillId="5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5" fillId="0" borderId="4" xfId="0" applyFont="1" applyBorder="1"/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/>
    <xf numFmtId="3" fontId="5" fillId="0" borderId="4" xfId="0" applyNumberFormat="1" applyFont="1" applyBorder="1"/>
    <xf numFmtId="0" fontId="5" fillId="0" borderId="4" xfId="0" applyFont="1" applyBorder="1" applyAlignment="1"/>
    <xf numFmtId="3" fontId="5" fillId="0" borderId="4" xfId="0" applyNumberFormat="1" applyFont="1" applyBorder="1" applyAlignment="1"/>
    <xf numFmtId="0" fontId="1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/>
    <xf numFmtId="0" fontId="4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165" fontId="5" fillId="0" borderId="4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0" fillId="0" borderId="5" xfId="0" applyBorder="1"/>
    <xf numFmtId="3" fontId="0" fillId="0" borderId="5" xfId="0" applyNumberFormat="1" applyBorder="1"/>
    <xf numFmtId="2" fontId="0" fillId="0" borderId="5" xfId="0" applyNumberFormat="1" applyBorder="1"/>
    <xf numFmtId="0" fontId="8" fillId="0" borderId="4" xfId="0" applyFont="1" applyBorder="1" applyAlignment="1">
      <alignment vertical="center"/>
    </xf>
    <xf numFmtId="0" fontId="5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/>
    <xf numFmtId="3" fontId="5" fillId="0" borderId="6" xfId="0" applyNumberFormat="1" applyFont="1" applyBorder="1"/>
    <xf numFmtId="0" fontId="5" fillId="0" borderId="6" xfId="0" applyFont="1" applyBorder="1" applyAlignment="1"/>
    <xf numFmtId="3" fontId="5" fillId="0" borderId="6" xfId="0" applyNumberFormat="1" applyFont="1" applyBorder="1" applyAlignment="1"/>
    <xf numFmtId="0" fontId="5" fillId="0" borderId="7" xfId="0" applyFont="1" applyBorder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/>
    </xf>
    <xf numFmtId="164" fontId="5" fillId="0" borderId="7" xfId="0" applyNumberFormat="1" applyFont="1" applyBorder="1"/>
    <xf numFmtId="3" fontId="5" fillId="0" borderId="7" xfId="0" applyNumberFormat="1" applyFont="1" applyBorder="1"/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2" fontId="5" fillId="0" borderId="5" xfId="0" applyNumberFormat="1" applyFont="1" applyBorder="1" applyAlignment="1"/>
    <xf numFmtId="164" fontId="5" fillId="0" borderId="5" xfId="0" applyNumberFormat="1" applyFont="1" applyBorder="1" applyAlignment="1"/>
    <xf numFmtId="164" fontId="5" fillId="0" borderId="5" xfId="0" applyNumberFormat="1" applyFont="1" applyBorder="1"/>
    <xf numFmtId="0" fontId="5" fillId="7" borderId="5" xfId="0" applyFont="1" applyFill="1" applyBorder="1" applyAlignment="1"/>
    <xf numFmtId="0" fontId="5" fillId="8" borderId="4" xfId="0" applyFont="1" applyFill="1" applyBorder="1"/>
    <xf numFmtId="164" fontId="5" fillId="8" borderId="4" xfId="0" applyNumberFormat="1" applyFont="1" applyFill="1" applyBorder="1"/>
    <xf numFmtId="2" fontId="0" fillId="8" borderId="5" xfId="0" applyNumberFormat="1" applyFill="1" applyBorder="1"/>
    <xf numFmtId="0" fontId="5" fillId="7" borderId="4" xfId="0" applyFont="1" applyFill="1" applyBorder="1"/>
    <xf numFmtId="0" fontId="7" fillId="7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right" vertical="center"/>
    </xf>
    <xf numFmtId="164" fontId="7" fillId="7" borderId="4" xfId="0" applyNumberFormat="1" applyFont="1" applyFill="1" applyBorder="1" applyAlignment="1">
      <alignment horizontal="right" vertical="center"/>
    </xf>
    <xf numFmtId="164" fontId="5" fillId="7" borderId="4" xfId="0" applyNumberFormat="1" applyFont="1" applyFill="1" applyBorder="1"/>
    <xf numFmtId="0" fontId="0" fillId="7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002"/>
  <sheetViews>
    <sheetView tabSelected="1" workbookViewId="0">
      <pane ySplit="1" topLeftCell="A65" activePane="bottomLeft" state="frozen"/>
      <selection pane="bottomLeft" activeCell="D76" sqref="D76"/>
    </sheetView>
  </sheetViews>
  <sheetFormatPr baseColWidth="10" defaultColWidth="14.44140625" defaultRowHeight="15" customHeight="1" x14ac:dyDescent="0.3"/>
  <cols>
    <col min="1" max="1" width="4.5546875" customWidth="1"/>
    <col min="2" max="2" width="12.109375" customWidth="1"/>
    <col min="3" max="3" width="12.33203125" customWidth="1"/>
    <col min="4" max="4" width="50.5546875" customWidth="1"/>
    <col min="5" max="5" width="5.88671875" hidden="1" customWidth="1"/>
    <col min="6" max="6" width="7.6640625" hidden="1" customWidth="1"/>
    <col min="7" max="7" width="13.6640625" hidden="1" customWidth="1"/>
    <col min="8" max="8" width="8.33203125" hidden="1" customWidth="1"/>
    <col min="9" max="9" width="5.88671875" hidden="1" customWidth="1"/>
    <col min="10" max="10" width="7.6640625" hidden="1" customWidth="1"/>
    <col min="11" max="11" width="13.6640625" hidden="1" customWidth="1"/>
    <col min="12" max="12" width="8.33203125" hidden="1" customWidth="1"/>
    <col min="13" max="13" width="5.88671875" hidden="1" customWidth="1"/>
    <col min="14" max="14" width="7.6640625" hidden="1" customWidth="1"/>
    <col min="15" max="15" width="13.6640625" hidden="1" customWidth="1"/>
    <col min="16" max="16" width="8.44140625" hidden="1" customWidth="1"/>
    <col min="17" max="17" width="5.88671875" hidden="1" customWidth="1"/>
    <col min="18" max="18" width="7.6640625" hidden="1" customWidth="1"/>
    <col min="19" max="19" width="13.6640625" hidden="1" customWidth="1"/>
    <col min="20" max="20" width="8.44140625" hidden="1" customWidth="1"/>
    <col min="21" max="21" width="5.88671875" hidden="1" customWidth="1"/>
    <col min="22" max="22" width="7.6640625" hidden="1" customWidth="1"/>
    <col min="23" max="23" width="13.6640625" hidden="1" customWidth="1"/>
    <col min="24" max="24" width="8.33203125" hidden="1" customWidth="1"/>
    <col min="25" max="25" width="5.88671875" hidden="1" customWidth="1"/>
    <col min="26" max="26" width="7.6640625" hidden="1" customWidth="1"/>
    <col min="27" max="27" width="15" hidden="1" customWidth="1"/>
    <col min="28" max="28" width="8.33203125" hidden="1" customWidth="1"/>
    <col min="29" max="29" width="5.88671875" hidden="1" customWidth="1"/>
    <col min="30" max="30" width="7.6640625" hidden="1" customWidth="1"/>
    <col min="31" max="31" width="13.6640625" hidden="1" customWidth="1"/>
    <col min="32" max="32" width="8.44140625" hidden="1" customWidth="1"/>
    <col min="33" max="33" width="5.88671875" hidden="1" customWidth="1"/>
    <col min="34" max="34" width="7.6640625" hidden="1" customWidth="1"/>
    <col min="35" max="35" width="13.6640625" hidden="1" customWidth="1"/>
    <col min="36" max="36" width="8.33203125" hidden="1" customWidth="1"/>
    <col min="37" max="37" width="5.88671875" customWidth="1"/>
    <col min="38" max="38" width="7.6640625" customWidth="1"/>
    <col min="39" max="39" width="13.6640625" customWidth="1"/>
    <col min="40" max="40" width="8.33203125" customWidth="1"/>
    <col min="41" max="41" width="5.88671875" customWidth="1"/>
    <col min="42" max="42" width="7.6640625" customWidth="1"/>
    <col min="43" max="43" width="13.6640625" customWidth="1"/>
    <col min="44" max="44" width="13.5546875" customWidth="1"/>
    <col min="45" max="45" width="10.6640625" customWidth="1"/>
    <col min="46" max="46" width="7.6640625" customWidth="1"/>
    <col min="47" max="47" width="13.6640625" customWidth="1"/>
    <col min="48" max="48" width="10.6640625" customWidth="1"/>
    <col min="49" max="49" width="5.88671875" customWidth="1"/>
    <col min="50" max="50" width="7.6640625" customWidth="1"/>
    <col min="51" max="51" width="13.6640625" customWidth="1"/>
    <col min="52" max="52" width="10.6640625" customWidth="1"/>
    <col min="53" max="53" width="5.88671875" customWidth="1"/>
    <col min="54" max="54" width="7.6640625" customWidth="1"/>
    <col min="55" max="55" width="13.6640625" customWidth="1"/>
    <col min="56" max="56" width="14.44140625" customWidth="1"/>
    <col min="57" max="57" width="5.88671875" customWidth="1"/>
    <col min="58" max="58" width="7.6640625" customWidth="1"/>
    <col min="59" max="59" width="13.6640625" customWidth="1"/>
    <col min="60" max="60" width="8.44140625" customWidth="1"/>
    <col min="61" max="61" width="5.88671875" customWidth="1"/>
    <col min="62" max="62" width="7.6640625" customWidth="1"/>
    <col min="63" max="63" width="13.6640625" customWidth="1"/>
    <col min="64" max="64" width="8.44140625" customWidth="1"/>
    <col min="65" max="65" width="5.88671875" customWidth="1"/>
    <col min="66" max="66" width="7.6640625" customWidth="1"/>
    <col min="67" max="67" width="13.6640625" customWidth="1"/>
    <col min="68" max="68" width="8.44140625" customWidth="1"/>
    <col min="69" max="69" width="6.109375" customWidth="1"/>
    <col min="70" max="70" width="7.5546875" customWidth="1"/>
    <col min="71" max="71" width="13.6640625" customWidth="1"/>
    <col min="72" max="72" width="8.21875" customWidth="1"/>
    <col min="73" max="73" width="6.109375" bestFit="1" customWidth="1"/>
    <col min="74" max="74" width="7.5546875" bestFit="1" customWidth="1"/>
    <col min="75" max="75" width="13.44140625" bestFit="1" customWidth="1"/>
    <col min="76" max="76" width="8.21875" bestFit="1" customWidth="1"/>
  </cols>
  <sheetData>
    <row r="1" spans="1:76" ht="28.5" customHeight="1" x14ac:dyDescent="0.3">
      <c r="A1" s="66" t="s">
        <v>0</v>
      </c>
      <c r="B1" s="67"/>
      <c r="C1" s="68"/>
      <c r="D1" s="1" t="s">
        <v>108</v>
      </c>
      <c r="E1" s="66" t="s">
        <v>1</v>
      </c>
      <c r="F1" s="67"/>
      <c r="G1" s="67"/>
      <c r="H1" s="68"/>
      <c r="I1" s="66" t="s">
        <v>2</v>
      </c>
      <c r="J1" s="67"/>
      <c r="K1" s="67"/>
      <c r="L1" s="68"/>
      <c r="M1" s="69" t="s">
        <v>3</v>
      </c>
      <c r="N1" s="67"/>
      <c r="O1" s="67"/>
      <c r="P1" s="68"/>
      <c r="Q1" s="69" t="s">
        <v>4</v>
      </c>
      <c r="R1" s="67"/>
      <c r="S1" s="67"/>
      <c r="T1" s="68"/>
      <c r="U1" s="66" t="s">
        <v>5</v>
      </c>
      <c r="V1" s="67"/>
      <c r="W1" s="67"/>
      <c r="X1" s="68"/>
      <c r="Y1" s="66" t="s">
        <v>6</v>
      </c>
      <c r="Z1" s="67"/>
      <c r="AA1" s="67"/>
      <c r="AB1" s="68"/>
      <c r="AC1" s="69" t="s">
        <v>7</v>
      </c>
      <c r="AD1" s="67"/>
      <c r="AE1" s="67"/>
      <c r="AF1" s="68"/>
      <c r="AG1" s="69" t="s">
        <v>8</v>
      </c>
      <c r="AH1" s="67"/>
      <c r="AI1" s="67"/>
      <c r="AJ1" s="68"/>
      <c r="AK1" s="66" t="s">
        <v>9</v>
      </c>
      <c r="AL1" s="67"/>
      <c r="AM1" s="67"/>
      <c r="AN1" s="68"/>
      <c r="AO1" s="66" t="s">
        <v>10</v>
      </c>
      <c r="AP1" s="67"/>
      <c r="AQ1" s="67"/>
      <c r="AR1" s="68"/>
      <c r="AS1" s="69" t="s">
        <v>11</v>
      </c>
      <c r="AT1" s="67"/>
      <c r="AU1" s="67"/>
      <c r="AV1" s="68"/>
      <c r="AW1" s="69" t="s">
        <v>12</v>
      </c>
      <c r="AX1" s="67"/>
      <c r="AY1" s="67"/>
      <c r="AZ1" s="68"/>
      <c r="BA1" s="66" t="s">
        <v>94</v>
      </c>
      <c r="BB1" s="67"/>
      <c r="BC1" s="67"/>
      <c r="BD1" s="68"/>
      <c r="BE1" s="66" t="s">
        <v>95</v>
      </c>
      <c r="BF1" s="67"/>
      <c r="BG1" s="67"/>
      <c r="BH1" s="68"/>
      <c r="BI1" s="69" t="s">
        <v>96</v>
      </c>
      <c r="BJ1" s="67"/>
      <c r="BK1" s="67"/>
      <c r="BL1" s="68"/>
      <c r="BM1" s="69" t="s">
        <v>97</v>
      </c>
      <c r="BN1" s="67"/>
      <c r="BO1" s="67"/>
      <c r="BP1" s="68"/>
      <c r="BQ1" s="66" t="s">
        <v>107</v>
      </c>
      <c r="BR1" s="67"/>
      <c r="BS1" s="67"/>
      <c r="BT1" s="68"/>
      <c r="BU1" s="66" t="s">
        <v>106</v>
      </c>
      <c r="BV1" s="67"/>
      <c r="BW1" s="67"/>
      <c r="BX1" s="68"/>
    </row>
    <row r="2" spans="1:76" ht="27.6" x14ac:dyDescent="0.3">
      <c r="A2" s="2" t="s">
        <v>13</v>
      </c>
      <c r="B2" s="2" t="s">
        <v>14</v>
      </c>
      <c r="C2" s="2" t="s">
        <v>15</v>
      </c>
      <c r="D2" s="2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17</v>
      </c>
      <c r="J2" s="3" t="s">
        <v>18</v>
      </c>
      <c r="K2" s="3" t="s">
        <v>21</v>
      </c>
      <c r="L2" s="3" t="s">
        <v>20</v>
      </c>
      <c r="M2" s="3" t="s">
        <v>17</v>
      </c>
      <c r="N2" s="3" t="s">
        <v>18</v>
      </c>
      <c r="O2" s="3" t="s">
        <v>19</v>
      </c>
      <c r="P2" s="3" t="s">
        <v>20</v>
      </c>
      <c r="Q2" s="3" t="s">
        <v>17</v>
      </c>
      <c r="R2" s="3" t="s">
        <v>18</v>
      </c>
      <c r="S2" s="3" t="s">
        <v>21</v>
      </c>
      <c r="T2" s="3" t="s">
        <v>20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17</v>
      </c>
      <c r="Z2" s="3" t="s">
        <v>18</v>
      </c>
      <c r="AA2" s="3" t="s">
        <v>21</v>
      </c>
      <c r="AB2" s="3" t="s">
        <v>20</v>
      </c>
      <c r="AC2" s="3" t="s">
        <v>17</v>
      </c>
      <c r="AD2" s="3" t="s">
        <v>18</v>
      </c>
      <c r="AE2" s="3" t="s">
        <v>19</v>
      </c>
      <c r="AF2" s="3" t="s">
        <v>20</v>
      </c>
      <c r="AG2" s="3" t="s">
        <v>17</v>
      </c>
      <c r="AH2" s="3" t="s">
        <v>18</v>
      </c>
      <c r="AI2" s="3" t="s">
        <v>21</v>
      </c>
      <c r="AJ2" s="3" t="s">
        <v>20</v>
      </c>
      <c r="AK2" s="3" t="s">
        <v>17</v>
      </c>
      <c r="AL2" s="3" t="s">
        <v>18</v>
      </c>
      <c r="AM2" s="3" t="s">
        <v>19</v>
      </c>
      <c r="AN2" s="3" t="s">
        <v>20</v>
      </c>
      <c r="AO2" s="3" t="s">
        <v>17</v>
      </c>
      <c r="AP2" s="3" t="s">
        <v>18</v>
      </c>
      <c r="AQ2" s="3" t="s">
        <v>21</v>
      </c>
      <c r="AR2" s="3" t="s">
        <v>20</v>
      </c>
      <c r="AS2" s="3" t="s">
        <v>17</v>
      </c>
      <c r="AT2" s="3" t="s">
        <v>18</v>
      </c>
      <c r="AU2" s="3" t="s">
        <v>19</v>
      </c>
      <c r="AV2" s="3" t="s">
        <v>20</v>
      </c>
      <c r="AW2" s="3" t="s">
        <v>17</v>
      </c>
      <c r="AX2" s="3" t="s">
        <v>18</v>
      </c>
      <c r="AY2" s="3" t="s">
        <v>21</v>
      </c>
      <c r="AZ2" s="3" t="s">
        <v>20</v>
      </c>
      <c r="BA2" s="3" t="s">
        <v>17</v>
      </c>
      <c r="BB2" s="3" t="s">
        <v>18</v>
      </c>
      <c r="BC2" s="3" t="s">
        <v>19</v>
      </c>
      <c r="BD2" s="3" t="s">
        <v>20</v>
      </c>
      <c r="BE2" s="3" t="s">
        <v>17</v>
      </c>
      <c r="BF2" s="3" t="s">
        <v>18</v>
      </c>
      <c r="BG2" s="3" t="s">
        <v>21</v>
      </c>
      <c r="BH2" s="3" t="s">
        <v>20</v>
      </c>
      <c r="BI2" s="3" t="s">
        <v>17</v>
      </c>
      <c r="BJ2" s="3" t="s">
        <v>18</v>
      </c>
      <c r="BK2" s="3" t="s">
        <v>19</v>
      </c>
      <c r="BL2" s="3" t="s">
        <v>20</v>
      </c>
      <c r="BM2" s="3" t="s">
        <v>17</v>
      </c>
      <c r="BN2" s="3" t="s">
        <v>18</v>
      </c>
      <c r="BO2" s="3" t="s">
        <v>21</v>
      </c>
      <c r="BP2" s="3" t="s">
        <v>20</v>
      </c>
      <c r="BQ2" s="3" t="s">
        <v>17</v>
      </c>
      <c r="BR2" s="3" t="s">
        <v>18</v>
      </c>
      <c r="BS2" s="3" t="s">
        <v>19</v>
      </c>
      <c r="BT2" s="3" t="s">
        <v>20</v>
      </c>
      <c r="BU2" s="3" t="s">
        <v>17</v>
      </c>
      <c r="BV2" s="3" t="s">
        <v>18</v>
      </c>
      <c r="BW2" s="3" t="s">
        <v>21</v>
      </c>
      <c r="BX2" s="3" t="s">
        <v>20</v>
      </c>
    </row>
    <row r="3" spans="1:76" ht="14.4" x14ac:dyDescent="0.3">
      <c r="A3" s="4"/>
      <c r="B3" s="5"/>
      <c r="C3" s="5"/>
      <c r="D3" s="6" t="s">
        <v>22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76" ht="14.4" x14ac:dyDescent="0.3">
      <c r="A4" s="8">
        <v>1</v>
      </c>
      <c r="B4" s="8" t="s">
        <v>23</v>
      </c>
      <c r="C4" s="8" t="s">
        <v>24</v>
      </c>
      <c r="D4" s="9" t="s">
        <v>25</v>
      </c>
      <c r="E4" s="10">
        <v>73</v>
      </c>
      <c r="F4" s="10">
        <v>4</v>
      </c>
      <c r="G4" s="10">
        <v>22</v>
      </c>
      <c r="H4" s="11">
        <f t="shared" ref="H4:H7" si="0">(F4*100)/E4</f>
        <v>5.4794520547945202</v>
      </c>
      <c r="I4" s="10">
        <v>73</v>
      </c>
      <c r="J4" s="10">
        <v>28</v>
      </c>
      <c r="K4" s="12">
        <v>1090</v>
      </c>
      <c r="L4" s="11">
        <f t="shared" ref="L4:L7" si="1">(J4*100)/I4</f>
        <v>38.356164383561641</v>
      </c>
      <c r="M4" s="10">
        <v>75</v>
      </c>
      <c r="N4" s="10">
        <v>0</v>
      </c>
      <c r="O4" s="10">
        <v>0</v>
      </c>
      <c r="P4" s="11">
        <f t="shared" ref="P4:P7" si="2">(N4*100)/M4</f>
        <v>0</v>
      </c>
      <c r="Q4" s="10">
        <v>75</v>
      </c>
      <c r="R4" s="10">
        <v>28</v>
      </c>
      <c r="S4" s="12">
        <v>231</v>
      </c>
      <c r="T4" s="11">
        <f t="shared" ref="T4:T7" si="3">(R4*100)/Q4</f>
        <v>37.333333333333336</v>
      </c>
      <c r="U4" s="12">
        <v>79</v>
      </c>
      <c r="V4" s="12">
        <v>2</v>
      </c>
      <c r="W4" s="12">
        <v>2</v>
      </c>
      <c r="X4" s="11">
        <f t="shared" ref="X4:X7" si="4">(V4*100)/U4</f>
        <v>2.5316455696202533</v>
      </c>
      <c r="Y4" s="12">
        <v>79</v>
      </c>
      <c r="Z4" s="12">
        <v>40</v>
      </c>
      <c r="AA4" s="12">
        <v>8439</v>
      </c>
      <c r="AB4" s="11">
        <f t="shared" ref="AB4:AB7" si="5">(Z4*100)/Y4</f>
        <v>50.632911392405063</v>
      </c>
      <c r="AC4" s="8">
        <v>83</v>
      </c>
      <c r="AD4" s="13">
        <v>1</v>
      </c>
      <c r="AE4" s="13">
        <v>2</v>
      </c>
      <c r="AF4" s="14">
        <f t="shared" ref="AF4:AF7" si="6">(AD4*100)/AC4</f>
        <v>1.2048192771084338</v>
      </c>
      <c r="AG4" s="8">
        <v>83</v>
      </c>
      <c r="AH4" s="8">
        <v>49</v>
      </c>
      <c r="AI4" s="15">
        <v>10308</v>
      </c>
      <c r="AJ4" s="14">
        <f t="shared" ref="AJ4:AJ7" si="7">(AH4*100)/AG4</f>
        <v>59.036144578313255</v>
      </c>
      <c r="AK4" s="8">
        <v>78</v>
      </c>
      <c r="AL4" s="8">
        <v>1</v>
      </c>
      <c r="AM4" s="8">
        <v>3</v>
      </c>
      <c r="AN4" s="14">
        <f t="shared" ref="AN4:AN7" si="8">(AL4*100)/AK4</f>
        <v>1.2820512820512822</v>
      </c>
      <c r="AO4" s="8">
        <v>78</v>
      </c>
      <c r="AP4" s="8">
        <v>52</v>
      </c>
      <c r="AQ4" s="15">
        <v>10216</v>
      </c>
      <c r="AR4" s="14">
        <f t="shared" ref="AR4:AR7" si="9">(AP4*100)/AO4</f>
        <v>66.666666666666671</v>
      </c>
      <c r="AS4" s="8">
        <v>85</v>
      </c>
      <c r="AT4" s="8">
        <v>2</v>
      </c>
      <c r="AU4" s="8">
        <v>2</v>
      </c>
      <c r="AV4" s="14">
        <f t="shared" ref="AV4:AV7" si="10">(AT4*100)/AS4</f>
        <v>2.3529411764705883</v>
      </c>
      <c r="AW4" s="8">
        <v>85</v>
      </c>
      <c r="AX4" s="8">
        <v>33</v>
      </c>
      <c r="AY4" s="15">
        <v>1564</v>
      </c>
      <c r="AZ4" s="14">
        <f t="shared" ref="AZ4:AZ7" si="11">(AX4*100)/AW4</f>
        <v>38.823529411764703</v>
      </c>
      <c r="BA4" s="8">
        <v>89</v>
      </c>
      <c r="BB4" s="16">
        <v>2</v>
      </c>
      <c r="BC4" s="16">
        <v>2</v>
      </c>
      <c r="BD4" s="14">
        <f t="shared" ref="BD4:BD7" si="12">(BB4*100)/BA4</f>
        <v>2.2471910112359552</v>
      </c>
      <c r="BE4" s="8">
        <v>89</v>
      </c>
      <c r="BF4" s="16">
        <v>23</v>
      </c>
      <c r="BG4" s="17">
        <v>1790</v>
      </c>
      <c r="BH4" s="14">
        <f t="shared" ref="BH4:BH7" si="13">(BF4*100)/BE4</f>
        <v>25.842696629213481</v>
      </c>
      <c r="BI4" s="8">
        <v>71</v>
      </c>
      <c r="BJ4" s="16">
        <v>2</v>
      </c>
      <c r="BK4" s="17">
        <v>3</v>
      </c>
      <c r="BL4" s="14">
        <f>(BJ4*100)/BI4</f>
        <v>2.816901408450704</v>
      </c>
      <c r="BM4" s="8">
        <v>71</v>
      </c>
      <c r="BN4" s="16">
        <v>32</v>
      </c>
      <c r="BO4" s="17">
        <v>2357</v>
      </c>
      <c r="BP4" s="14">
        <f>(BN4*100)/BM4</f>
        <v>45.070422535211264</v>
      </c>
      <c r="BQ4" s="8">
        <v>79</v>
      </c>
      <c r="BR4" s="16">
        <v>1</v>
      </c>
      <c r="BS4" s="16">
        <v>9</v>
      </c>
      <c r="BT4" s="14">
        <f>(BR4*100)/BQ4</f>
        <v>1.2658227848101267</v>
      </c>
      <c r="BU4" s="8">
        <v>79</v>
      </c>
      <c r="BV4" s="16">
        <v>29</v>
      </c>
      <c r="BW4" s="17">
        <v>1176</v>
      </c>
      <c r="BX4" s="14">
        <f>(BV4*100)/BU4</f>
        <v>36.708860759493668</v>
      </c>
    </row>
    <row r="5" spans="1:76" ht="14.4" x14ac:dyDescent="0.3">
      <c r="A5" s="8">
        <v>2</v>
      </c>
      <c r="B5" s="8" t="s">
        <v>23</v>
      </c>
      <c r="C5" s="8" t="s">
        <v>24</v>
      </c>
      <c r="D5" s="9" t="s">
        <v>26</v>
      </c>
      <c r="E5" s="10">
        <v>26</v>
      </c>
      <c r="F5" s="10">
        <v>6</v>
      </c>
      <c r="G5" s="10">
        <v>13</v>
      </c>
      <c r="H5" s="11">
        <f t="shared" si="0"/>
        <v>23.076923076923077</v>
      </c>
      <c r="I5" s="10">
        <v>26</v>
      </c>
      <c r="J5" s="10">
        <v>9</v>
      </c>
      <c r="K5" s="12">
        <v>143</v>
      </c>
      <c r="L5" s="11">
        <f t="shared" si="1"/>
        <v>34.615384615384613</v>
      </c>
      <c r="M5" s="10">
        <v>24</v>
      </c>
      <c r="N5" s="10">
        <v>7</v>
      </c>
      <c r="O5" s="10">
        <v>23</v>
      </c>
      <c r="P5" s="11">
        <f t="shared" si="2"/>
        <v>29.166666666666668</v>
      </c>
      <c r="Q5" s="10">
        <v>24</v>
      </c>
      <c r="R5" s="10">
        <v>11</v>
      </c>
      <c r="S5" s="12">
        <v>168</v>
      </c>
      <c r="T5" s="11">
        <f t="shared" si="3"/>
        <v>45.833333333333336</v>
      </c>
      <c r="U5" s="12">
        <v>24</v>
      </c>
      <c r="V5" s="12">
        <v>7</v>
      </c>
      <c r="W5" s="12">
        <v>44</v>
      </c>
      <c r="X5" s="11">
        <f t="shared" si="4"/>
        <v>29.166666666666668</v>
      </c>
      <c r="Y5" s="12">
        <v>24</v>
      </c>
      <c r="Z5" s="12">
        <v>11</v>
      </c>
      <c r="AA5" s="12">
        <v>134</v>
      </c>
      <c r="AB5" s="11">
        <f t="shared" si="5"/>
        <v>45.833333333333336</v>
      </c>
      <c r="AC5" s="8">
        <v>27</v>
      </c>
      <c r="AD5" s="13">
        <v>4</v>
      </c>
      <c r="AE5" s="13">
        <v>18</v>
      </c>
      <c r="AF5" s="14">
        <f t="shared" si="6"/>
        <v>14.814814814814815</v>
      </c>
      <c r="AG5" s="8">
        <v>27</v>
      </c>
      <c r="AH5" s="8">
        <v>11</v>
      </c>
      <c r="AI5" s="15">
        <v>111</v>
      </c>
      <c r="AJ5" s="14">
        <f t="shared" si="7"/>
        <v>40.74074074074074</v>
      </c>
      <c r="AK5" s="8">
        <v>26</v>
      </c>
      <c r="AL5" s="8">
        <v>0</v>
      </c>
      <c r="AM5" s="8">
        <v>0</v>
      </c>
      <c r="AN5" s="14">
        <f t="shared" si="8"/>
        <v>0</v>
      </c>
      <c r="AO5" s="8">
        <v>26</v>
      </c>
      <c r="AP5" s="8">
        <v>26</v>
      </c>
      <c r="AQ5" s="8">
        <v>169</v>
      </c>
      <c r="AR5" s="14">
        <f t="shared" si="9"/>
        <v>100</v>
      </c>
      <c r="AS5" s="8">
        <v>30</v>
      </c>
      <c r="AT5" s="8">
        <v>1</v>
      </c>
      <c r="AU5" s="8">
        <v>3</v>
      </c>
      <c r="AV5" s="14">
        <f t="shared" si="10"/>
        <v>3.3333333333333335</v>
      </c>
      <c r="AW5" s="8">
        <v>30</v>
      </c>
      <c r="AX5" s="8">
        <v>18</v>
      </c>
      <c r="AY5" s="15">
        <v>1225</v>
      </c>
      <c r="AZ5" s="14">
        <f t="shared" si="11"/>
        <v>60</v>
      </c>
      <c r="BA5" s="16">
        <v>23</v>
      </c>
      <c r="BB5" s="16">
        <v>3</v>
      </c>
      <c r="BC5" s="16">
        <v>4</v>
      </c>
      <c r="BD5" s="14">
        <f t="shared" si="12"/>
        <v>13.043478260869565</v>
      </c>
      <c r="BE5" s="8">
        <v>24</v>
      </c>
      <c r="BF5" s="16">
        <v>11</v>
      </c>
      <c r="BG5" s="16">
        <v>1549</v>
      </c>
      <c r="BH5" s="14">
        <f t="shared" si="13"/>
        <v>45.833333333333336</v>
      </c>
      <c r="BI5" s="8">
        <v>23</v>
      </c>
      <c r="BJ5" s="16">
        <v>2</v>
      </c>
      <c r="BK5" s="16">
        <v>5</v>
      </c>
      <c r="BL5" s="14">
        <f t="shared" ref="BL5:BL10" si="14">(BJ5*100)/BI5</f>
        <v>8.695652173913043</v>
      </c>
      <c r="BM5" s="8">
        <v>23</v>
      </c>
      <c r="BN5" s="16">
        <v>15</v>
      </c>
      <c r="BO5" s="16">
        <v>948</v>
      </c>
      <c r="BP5" s="14">
        <f t="shared" ref="BP5:BP10" si="15">(BN5*100)/BM5</f>
        <v>65.217391304347828</v>
      </c>
      <c r="BQ5" s="16">
        <v>35</v>
      </c>
      <c r="BR5" s="16">
        <v>3</v>
      </c>
      <c r="BS5" s="16">
        <v>3</v>
      </c>
      <c r="BT5" s="14">
        <f t="shared" ref="BT5:BT9" si="16">(BR5*100)/BQ5</f>
        <v>8.5714285714285712</v>
      </c>
      <c r="BU5" s="16">
        <v>35</v>
      </c>
      <c r="BV5" s="16">
        <v>13</v>
      </c>
      <c r="BW5" s="16">
        <v>431</v>
      </c>
      <c r="BX5" s="14">
        <f t="shared" ref="BX5:BX9" si="17">(BV5*100)/BU5</f>
        <v>37.142857142857146</v>
      </c>
    </row>
    <row r="6" spans="1:76" ht="14.4" x14ac:dyDescent="0.3">
      <c r="A6" s="8">
        <v>3</v>
      </c>
      <c r="B6" s="8" t="s">
        <v>27</v>
      </c>
      <c r="C6" s="8" t="s">
        <v>24</v>
      </c>
      <c r="D6" s="9" t="s">
        <v>28</v>
      </c>
      <c r="E6" s="10">
        <v>78</v>
      </c>
      <c r="F6" s="10">
        <v>1</v>
      </c>
      <c r="G6" s="10">
        <v>6</v>
      </c>
      <c r="H6" s="11">
        <f t="shared" si="0"/>
        <v>1.2820512820512822</v>
      </c>
      <c r="I6" s="10">
        <v>78</v>
      </c>
      <c r="J6" s="10">
        <v>10</v>
      </c>
      <c r="K6" s="12">
        <v>141</v>
      </c>
      <c r="L6" s="11">
        <f t="shared" si="1"/>
        <v>12.820512820512821</v>
      </c>
      <c r="M6" s="10">
        <v>66</v>
      </c>
      <c r="N6" s="10">
        <v>3</v>
      </c>
      <c r="O6" s="10">
        <v>14</v>
      </c>
      <c r="P6" s="11">
        <f t="shared" si="2"/>
        <v>4.5454545454545459</v>
      </c>
      <c r="Q6" s="10">
        <v>66</v>
      </c>
      <c r="R6" s="10">
        <v>14</v>
      </c>
      <c r="S6" s="12">
        <v>207</v>
      </c>
      <c r="T6" s="11">
        <f t="shared" si="3"/>
        <v>21.212121212121211</v>
      </c>
      <c r="U6" s="12">
        <v>68</v>
      </c>
      <c r="V6" s="12">
        <v>4</v>
      </c>
      <c r="W6" s="12">
        <v>22</v>
      </c>
      <c r="X6" s="11">
        <f t="shared" si="4"/>
        <v>5.882352941176471</v>
      </c>
      <c r="Y6" s="12">
        <v>68</v>
      </c>
      <c r="Z6" s="12">
        <v>18</v>
      </c>
      <c r="AA6" s="12">
        <v>1023</v>
      </c>
      <c r="AB6" s="11">
        <f t="shared" si="5"/>
        <v>26.470588235294116</v>
      </c>
      <c r="AC6" s="8">
        <v>67</v>
      </c>
      <c r="AD6" s="13">
        <v>6</v>
      </c>
      <c r="AE6" s="13">
        <v>17</v>
      </c>
      <c r="AF6" s="14">
        <f t="shared" si="6"/>
        <v>8.9552238805970141</v>
      </c>
      <c r="AG6" s="8">
        <v>67</v>
      </c>
      <c r="AH6" s="8">
        <v>20</v>
      </c>
      <c r="AI6" s="15">
        <v>1861</v>
      </c>
      <c r="AJ6" s="14">
        <f t="shared" si="7"/>
        <v>29.850746268656717</v>
      </c>
      <c r="AK6" s="8">
        <v>63</v>
      </c>
      <c r="AL6" s="8">
        <v>3</v>
      </c>
      <c r="AM6" s="8">
        <v>7</v>
      </c>
      <c r="AN6" s="14">
        <f t="shared" si="8"/>
        <v>4.7619047619047619</v>
      </c>
      <c r="AO6" s="8">
        <v>63</v>
      </c>
      <c r="AP6" s="8">
        <v>41</v>
      </c>
      <c r="AQ6" s="8">
        <v>432</v>
      </c>
      <c r="AR6" s="14">
        <f t="shared" si="9"/>
        <v>65.079365079365076</v>
      </c>
      <c r="AS6" s="8">
        <v>64</v>
      </c>
      <c r="AT6" s="8">
        <v>2</v>
      </c>
      <c r="AU6" s="8">
        <v>6</v>
      </c>
      <c r="AV6" s="14">
        <f t="shared" si="10"/>
        <v>3.125</v>
      </c>
      <c r="AW6" s="8">
        <v>64</v>
      </c>
      <c r="AX6" s="8">
        <v>35</v>
      </c>
      <c r="AY6" s="15">
        <v>2004</v>
      </c>
      <c r="AZ6" s="14">
        <f t="shared" si="11"/>
        <v>54.6875</v>
      </c>
      <c r="BA6" s="8">
        <v>79</v>
      </c>
      <c r="BB6" s="16">
        <v>6</v>
      </c>
      <c r="BC6" s="16">
        <v>12</v>
      </c>
      <c r="BD6" s="14">
        <f t="shared" si="12"/>
        <v>7.5949367088607591</v>
      </c>
      <c r="BE6" s="8">
        <v>79</v>
      </c>
      <c r="BF6" s="16">
        <v>34</v>
      </c>
      <c r="BG6" s="16">
        <v>3497</v>
      </c>
      <c r="BH6" s="14">
        <f t="shared" si="13"/>
        <v>43.037974683544306</v>
      </c>
      <c r="BI6" s="8">
        <v>82</v>
      </c>
      <c r="BJ6" s="16">
        <v>3</v>
      </c>
      <c r="BK6" s="16">
        <v>11</v>
      </c>
      <c r="BL6" s="14">
        <f t="shared" si="14"/>
        <v>3.6585365853658538</v>
      </c>
      <c r="BM6" s="8">
        <v>82</v>
      </c>
      <c r="BN6" s="16">
        <v>46</v>
      </c>
      <c r="BO6" s="16">
        <v>3206</v>
      </c>
      <c r="BP6" s="14">
        <f t="shared" si="15"/>
        <v>56.097560975609753</v>
      </c>
      <c r="BQ6" s="8">
        <v>87</v>
      </c>
      <c r="BR6" s="16">
        <v>0</v>
      </c>
      <c r="BS6" s="16">
        <v>0</v>
      </c>
      <c r="BT6" s="14">
        <f t="shared" si="16"/>
        <v>0</v>
      </c>
      <c r="BU6" s="8">
        <v>87</v>
      </c>
      <c r="BV6" s="16">
        <v>27</v>
      </c>
      <c r="BW6" s="16">
        <v>1222</v>
      </c>
      <c r="BX6" s="14">
        <f t="shared" si="17"/>
        <v>31.03448275862069</v>
      </c>
    </row>
    <row r="7" spans="1:76" ht="14.4" x14ac:dyDescent="0.3">
      <c r="A7" s="8">
        <v>4</v>
      </c>
      <c r="B7" s="8" t="s">
        <v>23</v>
      </c>
      <c r="C7" s="8" t="s">
        <v>24</v>
      </c>
      <c r="D7" s="9" t="s">
        <v>29</v>
      </c>
      <c r="E7" s="10">
        <v>19</v>
      </c>
      <c r="F7" s="10">
        <v>7</v>
      </c>
      <c r="G7" s="10">
        <v>22</v>
      </c>
      <c r="H7" s="11">
        <f t="shared" si="0"/>
        <v>36.842105263157897</v>
      </c>
      <c r="I7" s="10">
        <v>19</v>
      </c>
      <c r="J7" s="10">
        <v>4</v>
      </c>
      <c r="K7" s="12">
        <v>150</v>
      </c>
      <c r="L7" s="11">
        <f t="shared" si="1"/>
        <v>21.05263157894737</v>
      </c>
      <c r="M7" s="10">
        <v>20</v>
      </c>
      <c r="N7" s="10">
        <v>7</v>
      </c>
      <c r="O7" s="10">
        <v>28</v>
      </c>
      <c r="P7" s="11">
        <f t="shared" si="2"/>
        <v>35</v>
      </c>
      <c r="Q7" s="10">
        <v>20</v>
      </c>
      <c r="R7" s="10">
        <v>5</v>
      </c>
      <c r="S7" s="12">
        <v>311</v>
      </c>
      <c r="T7" s="11">
        <f t="shared" si="3"/>
        <v>25</v>
      </c>
      <c r="U7" s="12">
        <v>17</v>
      </c>
      <c r="V7" s="12">
        <v>9</v>
      </c>
      <c r="W7" s="12">
        <v>85</v>
      </c>
      <c r="X7" s="11">
        <f t="shared" si="4"/>
        <v>52.941176470588232</v>
      </c>
      <c r="Y7" s="12">
        <v>17</v>
      </c>
      <c r="Z7" s="12">
        <v>13</v>
      </c>
      <c r="AA7" s="12">
        <v>93</v>
      </c>
      <c r="AB7" s="11">
        <f t="shared" si="5"/>
        <v>76.470588235294116</v>
      </c>
      <c r="AC7" s="8">
        <v>21</v>
      </c>
      <c r="AD7" s="13">
        <v>7</v>
      </c>
      <c r="AE7" s="13">
        <v>61</v>
      </c>
      <c r="AF7" s="14">
        <f t="shared" si="6"/>
        <v>33.333333333333336</v>
      </c>
      <c r="AG7" s="8">
        <v>21</v>
      </c>
      <c r="AH7" s="8">
        <v>13</v>
      </c>
      <c r="AI7" s="15">
        <v>101</v>
      </c>
      <c r="AJ7" s="14">
        <f t="shared" si="7"/>
        <v>61.904761904761905</v>
      </c>
      <c r="AK7" s="8">
        <v>21</v>
      </c>
      <c r="AL7" s="8">
        <v>1</v>
      </c>
      <c r="AM7" s="8">
        <v>3</v>
      </c>
      <c r="AN7" s="14">
        <f t="shared" si="8"/>
        <v>4.7619047619047619</v>
      </c>
      <c r="AO7" s="8">
        <v>21</v>
      </c>
      <c r="AP7" s="8">
        <v>18</v>
      </c>
      <c r="AQ7" s="8">
        <v>87</v>
      </c>
      <c r="AR7" s="14">
        <f t="shared" si="9"/>
        <v>85.714285714285708</v>
      </c>
      <c r="AS7" s="8">
        <v>19</v>
      </c>
      <c r="AT7" s="8">
        <v>3</v>
      </c>
      <c r="AU7" s="8">
        <v>28</v>
      </c>
      <c r="AV7" s="14">
        <f t="shared" si="10"/>
        <v>15.789473684210526</v>
      </c>
      <c r="AW7" s="8">
        <v>19</v>
      </c>
      <c r="AX7" s="8">
        <v>9</v>
      </c>
      <c r="AY7" s="15">
        <v>408</v>
      </c>
      <c r="AZ7" s="14">
        <f t="shared" si="11"/>
        <v>47.368421052631582</v>
      </c>
      <c r="BA7" s="8">
        <v>22</v>
      </c>
      <c r="BB7" s="16">
        <v>6</v>
      </c>
      <c r="BC7" s="16">
        <v>87</v>
      </c>
      <c r="BD7" s="14">
        <f t="shared" si="12"/>
        <v>27.272727272727273</v>
      </c>
      <c r="BE7" s="8">
        <v>22</v>
      </c>
      <c r="BF7" s="16">
        <v>15</v>
      </c>
      <c r="BG7" s="16">
        <v>1651</v>
      </c>
      <c r="BH7" s="14">
        <f t="shared" si="13"/>
        <v>68.181818181818187</v>
      </c>
      <c r="BI7" s="8">
        <v>14</v>
      </c>
      <c r="BJ7" s="16">
        <v>4</v>
      </c>
      <c r="BK7" s="16">
        <v>122</v>
      </c>
      <c r="BL7" s="14">
        <f t="shared" si="14"/>
        <v>28.571428571428573</v>
      </c>
      <c r="BM7" s="8">
        <v>14</v>
      </c>
      <c r="BN7" s="16">
        <v>9</v>
      </c>
      <c r="BO7" s="16">
        <v>508</v>
      </c>
      <c r="BP7" s="14">
        <f t="shared" si="15"/>
        <v>64.285714285714292</v>
      </c>
      <c r="BQ7" s="8">
        <v>15</v>
      </c>
      <c r="BR7" s="16">
        <v>3</v>
      </c>
      <c r="BS7" s="16">
        <v>47</v>
      </c>
      <c r="BT7" s="14">
        <f t="shared" si="16"/>
        <v>20</v>
      </c>
      <c r="BU7" s="8">
        <v>15</v>
      </c>
      <c r="BV7" s="16">
        <v>5</v>
      </c>
      <c r="BW7" s="16">
        <v>393</v>
      </c>
      <c r="BX7" s="14">
        <f t="shared" si="17"/>
        <v>33.333333333333336</v>
      </c>
    </row>
    <row r="8" spans="1:76" ht="14.4" x14ac:dyDescent="0.3">
      <c r="A8" s="8">
        <v>5</v>
      </c>
      <c r="B8" s="8" t="s">
        <v>23</v>
      </c>
      <c r="C8" s="8" t="s">
        <v>30</v>
      </c>
      <c r="D8" s="9" t="s">
        <v>31</v>
      </c>
      <c r="E8" s="10">
        <v>0</v>
      </c>
      <c r="F8" s="10">
        <v>0</v>
      </c>
      <c r="G8" s="10">
        <v>0</v>
      </c>
      <c r="H8" s="11">
        <v>0</v>
      </c>
      <c r="I8" s="10">
        <v>0</v>
      </c>
      <c r="J8" s="10">
        <v>0</v>
      </c>
      <c r="K8" s="12">
        <v>0</v>
      </c>
      <c r="L8" s="11">
        <v>0</v>
      </c>
      <c r="M8" s="10">
        <v>0</v>
      </c>
      <c r="N8" s="10">
        <v>0</v>
      </c>
      <c r="O8" s="10">
        <v>0</v>
      </c>
      <c r="P8" s="11">
        <v>0</v>
      </c>
      <c r="Q8" s="10">
        <v>0</v>
      </c>
      <c r="R8" s="10">
        <v>0</v>
      </c>
      <c r="S8" s="12">
        <v>0</v>
      </c>
      <c r="T8" s="11">
        <v>0</v>
      </c>
      <c r="U8" s="12">
        <v>0</v>
      </c>
      <c r="V8" s="12">
        <v>0</v>
      </c>
      <c r="W8" s="12">
        <v>0</v>
      </c>
      <c r="X8" s="11">
        <v>0</v>
      </c>
      <c r="Y8" s="12">
        <v>0</v>
      </c>
      <c r="Z8" s="12">
        <v>0</v>
      </c>
      <c r="AA8" s="12">
        <v>0</v>
      </c>
      <c r="AB8" s="11">
        <v>0</v>
      </c>
      <c r="AC8" s="8">
        <v>0</v>
      </c>
      <c r="AD8" s="13">
        <v>0</v>
      </c>
      <c r="AE8" s="13">
        <v>0</v>
      </c>
      <c r="AF8" s="14">
        <v>0</v>
      </c>
      <c r="AG8" s="8">
        <v>0</v>
      </c>
      <c r="AH8" s="8">
        <v>0</v>
      </c>
      <c r="AI8" s="15">
        <v>0</v>
      </c>
      <c r="AJ8" s="14">
        <v>0</v>
      </c>
      <c r="AK8" s="8">
        <v>0</v>
      </c>
      <c r="AL8" s="8">
        <v>0</v>
      </c>
      <c r="AM8" s="8">
        <v>0</v>
      </c>
      <c r="AN8" s="14">
        <v>0</v>
      </c>
      <c r="AO8" s="8">
        <v>0</v>
      </c>
      <c r="AP8" s="8">
        <v>0</v>
      </c>
      <c r="AQ8" s="8">
        <v>0</v>
      </c>
      <c r="AR8" s="14">
        <v>0</v>
      </c>
      <c r="AS8" s="8">
        <v>0</v>
      </c>
      <c r="AT8" s="8">
        <v>0</v>
      </c>
      <c r="AU8" s="8">
        <v>0</v>
      </c>
      <c r="AV8" s="8">
        <f t="shared" ref="AV8:AV11" si="18">(AU8*AS8)/100</f>
        <v>0</v>
      </c>
      <c r="AW8" s="8">
        <v>0</v>
      </c>
      <c r="AX8" s="8">
        <v>0</v>
      </c>
      <c r="AY8" s="15">
        <v>0</v>
      </c>
      <c r="AZ8" s="14">
        <v>0</v>
      </c>
      <c r="BA8" s="8">
        <v>0</v>
      </c>
      <c r="BB8" s="8">
        <v>0</v>
      </c>
      <c r="BC8" s="8">
        <v>0</v>
      </c>
      <c r="BD8" s="14">
        <v>0</v>
      </c>
      <c r="BE8" s="8">
        <v>0</v>
      </c>
      <c r="BF8" s="8">
        <v>0</v>
      </c>
      <c r="BG8" s="8">
        <v>0</v>
      </c>
      <c r="BH8" s="14">
        <v>0</v>
      </c>
      <c r="BI8" s="8">
        <v>0</v>
      </c>
      <c r="BJ8" s="8">
        <v>0</v>
      </c>
      <c r="BK8" s="8">
        <v>0</v>
      </c>
      <c r="BL8" s="14">
        <v>0</v>
      </c>
      <c r="BM8" s="8">
        <v>0</v>
      </c>
      <c r="BN8" s="8">
        <v>0</v>
      </c>
      <c r="BO8" s="8">
        <v>0</v>
      </c>
      <c r="BP8" s="14">
        <v>0</v>
      </c>
      <c r="BQ8" s="8">
        <v>0</v>
      </c>
      <c r="BR8" s="8">
        <v>0</v>
      </c>
      <c r="BS8" s="8">
        <v>0</v>
      </c>
      <c r="BT8" s="14">
        <v>0</v>
      </c>
      <c r="BU8" s="8">
        <v>0</v>
      </c>
      <c r="BV8" s="8">
        <v>0</v>
      </c>
      <c r="BW8" s="8">
        <v>0</v>
      </c>
      <c r="BX8" s="14">
        <v>0</v>
      </c>
    </row>
    <row r="9" spans="1:76" ht="14.4" x14ac:dyDescent="0.3">
      <c r="A9" s="8">
        <v>6</v>
      </c>
      <c r="B9" s="8" t="s">
        <v>23</v>
      </c>
      <c r="C9" s="8" t="s">
        <v>30</v>
      </c>
      <c r="D9" s="9" t="s">
        <v>32</v>
      </c>
      <c r="E9" s="10">
        <v>0</v>
      </c>
      <c r="F9" s="10">
        <v>0</v>
      </c>
      <c r="G9" s="10">
        <v>0</v>
      </c>
      <c r="H9" s="11">
        <v>0</v>
      </c>
      <c r="I9" s="10">
        <v>0</v>
      </c>
      <c r="J9" s="10">
        <v>0</v>
      </c>
      <c r="K9" s="12">
        <v>0</v>
      </c>
      <c r="L9" s="11">
        <v>0</v>
      </c>
      <c r="M9" s="10">
        <v>0</v>
      </c>
      <c r="N9" s="10">
        <v>0</v>
      </c>
      <c r="O9" s="10">
        <v>0</v>
      </c>
      <c r="P9" s="11">
        <v>0</v>
      </c>
      <c r="Q9" s="10">
        <v>0</v>
      </c>
      <c r="R9" s="10">
        <v>0</v>
      </c>
      <c r="S9" s="12">
        <v>0</v>
      </c>
      <c r="T9" s="11">
        <v>0</v>
      </c>
      <c r="U9" s="12">
        <v>0</v>
      </c>
      <c r="V9" s="12">
        <v>0</v>
      </c>
      <c r="W9" s="12">
        <v>0</v>
      </c>
      <c r="X9" s="11">
        <v>0</v>
      </c>
      <c r="Y9" s="12">
        <v>0</v>
      </c>
      <c r="Z9" s="12">
        <v>0</v>
      </c>
      <c r="AA9" s="12">
        <v>0</v>
      </c>
      <c r="AB9" s="11">
        <v>0</v>
      </c>
      <c r="AC9" s="8">
        <v>0</v>
      </c>
      <c r="AD9" s="13">
        <v>0</v>
      </c>
      <c r="AE9" s="13">
        <v>0</v>
      </c>
      <c r="AF9" s="14">
        <v>0</v>
      </c>
      <c r="AG9" s="8">
        <v>0</v>
      </c>
      <c r="AH9" s="8">
        <v>0</v>
      </c>
      <c r="AI9" s="15">
        <v>0</v>
      </c>
      <c r="AJ9" s="14">
        <v>0</v>
      </c>
      <c r="AK9" s="8">
        <v>0</v>
      </c>
      <c r="AL9" s="8">
        <v>0</v>
      </c>
      <c r="AM9" s="8">
        <v>0</v>
      </c>
      <c r="AN9" s="14">
        <v>0</v>
      </c>
      <c r="AO9" s="8">
        <v>0</v>
      </c>
      <c r="AP9" s="8">
        <v>0</v>
      </c>
      <c r="AQ9" s="8">
        <v>0</v>
      </c>
      <c r="AR9" s="14">
        <v>0</v>
      </c>
      <c r="AS9" s="8">
        <v>0</v>
      </c>
      <c r="AT9" s="8">
        <v>0</v>
      </c>
      <c r="AU9" s="8">
        <v>0</v>
      </c>
      <c r="AV9" s="8">
        <f t="shared" si="18"/>
        <v>0</v>
      </c>
      <c r="AW9" s="8">
        <v>0</v>
      </c>
      <c r="AX9" s="8">
        <v>0</v>
      </c>
      <c r="AY9" s="15">
        <v>0</v>
      </c>
      <c r="AZ9" s="14">
        <v>0</v>
      </c>
      <c r="BA9" s="8">
        <v>0</v>
      </c>
      <c r="BB9" s="8">
        <v>0</v>
      </c>
      <c r="BC9" s="8">
        <v>0</v>
      </c>
      <c r="BD9" s="14">
        <v>0</v>
      </c>
      <c r="BE9" s="8">
        <v>0</v>
      </c>
      <c r="BF9" s="8">
        <v>0</v>
      </c>
      <c r="BG9" s="8">
        <v>0</v>
      </c>
      <c r="BH9" s="14">
        <v>0</v>
      </c>
      <c r="BI9" s="8">
        <v>9</v>
      </c>
      <c r="BJ9" s="8">
        <v>0</v>
      </c>
      <c r="BK9" s="8">
        <v>0</v>
      </c>
      <c r="BL9" s="14">
        <f t="shared" si="14"/>
        <v>0</v>
      </c>
      <c r="BM9" s="8">
        <v>9</v>
      </c>
      <c r="BN9" s="8">
        <v>4</v>
      </c>
      <c r="BO9" s="8">
        <v>119</v>
      </c>
      <c r="BP9" s="14">
        <f t="shared" si="15"/>
        <v>44.444444444444443</v>
      </c>
      <c r="BQ9" s="8">
        <v>2</v>
      </c>
      <c r="BR9" s="8">
        <v>0</v>
      </c>
      <c r="BS9" s="8">
        <v>0</v>
      </c>
      <c r="BT9" s="14">
        <f t="shared" si="16"/>
        <v>0</v>
      </c>
      <c r="BU9" s="8">
        <v>2</v>
      </c>
      <c r="BV9" s="8">
        <v>2</v>
      </c>
      <c r="BW9" s="8">
        <v>52</v>
      </c>
      <c r="BX9" s="14">
        <f t="shared" si="17"/>
        <v>100</v>
      </c>
    </row>
    <row r="10" spans="1:76" ht="14.4" x14ac:dyDescent="0.3">
      <c r="A10" s="8">
        <v>7</v>
      </c>
      <c r="B10" s="8" t="s">
        <v>23</v>
      </c>
      <c r="C10" s="8" t="s">
        <v>30</v>
      </c>
      <c r="D10" s="9" t="s">
        <v>33</v>
      </c>
      <c r="E10" s="10">
        <v>0</v>
      </c>
      <c r="F10" s="10">
        <v>0</v>
      </c>
      <c r="G10" s="10">
        <v>0</v>
      </c>
      <c r="H10" s="11">
        <v>0</v>
      </c>
      <c r="I10" s="10">
        <v>0</v>
      </c>
      <c r="J10" s="10">
        <v>0</v>
      </c>
      <c r="K10" s="12">
        <v>0</v>
      </c>
      <c r="L10" s="11">
        <v>0</v>
      </c>
      <c r="M10" s="10">
        <v>0</v>
      </c>
      <c r="N10" s="10">
        <v>0</v>
      </c>
      <c r="O10" s="10">
        <v>0</v>
      </c>
      <c r="P10" s="11">
        <v>0</v>
      </c>
      <c r="Q10" s="10">
        <v>0</v>
      </c>
      <c r="R10" s="10">
        <v>0</v>
      </c>
      <c r="S10" s="12">
        <v>0</v>
      </c>
      <c r="T10" s="11">
        <v>0</v>
      </c>
      <c r="U10" s="12">
        <v>0</v>
      </c>
      <c r="V10" s="12">
        <v>0</v>
      </c>
      <c r="W10" s="12">
        <v>0</v>
      </c>
      <c r="X10" s="11">
        <v>0</v>
      </c>
      <c r="Y10" s="12">
        <v>0</v>
      </c>
      <c r="Z10" s="12">
        <v>0</v>
      </c>
      <c r="AA10" s="12">
        <v>0</v>
      </c>
      <c r="AB10" s="11">
        <v>0</v>
      </c>
      <c r="AC10" s="8">
        <v>0</v>
      </c>
      <c r="AD10" s="13">
        <v>0</v>
      </c>
      <c r="AE10" s="13">
        <v>0</v>
      </c>
      <c r="AF10" s="14">
        <v>0</v>
      </c>
      <c r="AG10" s="8">
        <v>0</v>
      </c>
      <c r="AH10" s="8">
        <v>0</v>
      </c>
      <c r="AI10" s="15">
        <v>0</v>
      </c>
      <c r="AJ10" s="14">
        <v>0</v>
      </c>
      <c r="AK10" s="8">
        <v>0</v>
      </c>
      <c r="AL10" s="8">
        <v>0</v>
      </c>
      <c r="AM10" s="8">
        <v>0</v>
      </c>
      <c r="AN10" s="14">
        <v>0</v>
      </c>
      <c r="AO10" s="8">
        <v>0</v>
      </c>
      <c r="AP10" s="8">
        <v>0</v>
      </c>
      <c r="AQ10" s="8">
        <v>0</v>
      </c>
      <c r="AR10" s="14">
        <v>0</v>
      </c>
      <c r="AS10" s="8">
        <v>0</v>
      </c>
      <c r="AT10" s="8">
        <v>0</v>
      </c>
      <c r="AU10" s="8">
        <v>0</v>
      </c>
      <c r="AV10" s="8">
        <f t="shared" si="18"/>
        <v>0</v>
      </c>
      <c r="AW10" s="8">
        <v>0</v>
      </c>
      <c r="AX10" s="8">
        <v>0</v>
      </c>
      <c r="AY10" s="15">
        <v>0</v>
      </c>
      <c r="AZ10" s="14">
        <v>0</v>
      </c>
      <c r="BA10" s="8">
        <v>0</v>
      </c>
      <c r="BB10" s="8">
        <v>0</v>
      </c>
      <c r="BC10" s="8">
        <v>0</v>
      </c>
      <c r="BD10" s="14">
        <v>0</v>
      </c>
      <c r="BE10" s="8">
        <v>0</v>
      </c>
      <c r="BF10" s="8">
        <v>0</v>
      </c>
      <c r="BG10" s="8">
        <v>0</v>
      </c>
      <c r="BH10" s="14">
        <v>0</v>
      </c>
      <c r="BI10" s="8">
        <v>10</v>
      </c>
      <c r="BJ10" s="8">
        <v>0</v>
      </c>
      <c r="BK10" s="8">
        <v>0</v>
      </c>
      <c r="BL10" s="14">
        <f t="shared" si="14"/>
        <v>0</v>
      </c>
      <c r="BM10" s="8">
        <v>10</v>
      </c>
      <c r="BN10" s="8">
        <v>0</v>
      </c>
      <c r="BO10" s="8">
        <v>0</v>
      </c>
      <c r="BP10" s="14">
        <f t="shared" si="15"/>
        <v>0</v>
      </c>
      <c r="BQ10" s="8">
        <v>3</v>
      </c>
      <c r="BR10" s="8">
        <v>0</v>
      </c>
      <c r="BS10" s="8">
        <v>0</v>
      </c>
      <c r="BT10" s="14">
        <v>0</v>
      </c>
      <c r="BU10" s="8">
        <v>3</v>
      </c>
      <c r="BV10" s="8">
        <v>0</v>
      </c>
      <c r="BW10" s="8">
        <v>0</v>
      </c>
      <c r="BX10" s="14">
        <v>0</v>
      </c>
    </row>
    <row r="11" spans="1:76" ht="14.4" x14ac:dyDescent="0.3">
      <c r="A11" s="8">
        <v>8</v>
      </c>
      <c r="B11" s="8" t="s">
        <v>23</v>
      </c>
      <c r="C11" s="8" t="s">
        <v>30</v>
      </c>
      <c r="D11" s="9" t="s">
        <v>34</v>
      </c>
      <c r="E11" s="10">
        <v>0</v>
      </c>
      <c r="F11" s="10">
        <v>0</v>
      </c>
      <c r="G11" s="10">
        <v>0</v>
      </c>
      <c r="H11" s="11">
        <v>0</v>
      </c>
      <c r="I11" s="10">
        <v>0</v>
      </c>
      <c r="J11" s="10">
        <v>0</v>
      </c>
      <c r="K11" s="12">
        <v>0</v>
      </c>
      <c r="L11" s="11">
        <v>0</v>
      </c>
      <c r="M11" s="10">
        <v>0</v>
      </c>
      <c r="N11" s="10">
        <v>0</v>
      </c>
      <c r="O11" s="10">
        <v>0</v>
      </c>
      <c r="P11" s="11">
        <v>0</v>
      </c>
      <c r="Q11" s="10">
        <v>0</v>
      </c>
      <c r="R11" s="10">
        <v>0</v>
      </c>
      <c r="S11" s="12">
        <v>0</v>
      </c>
      <c r="T11" s="11">
        <v>0</v>
      </c>
      <c r="U11" s="12">
        <v>0</v>
      </c>
      <c r="V11" s="12">
        <v>0</v>
      </c>
      <c r="W11" s="12">
        <v>0</v>
      </c>
      <c r="X11" s="11">
        <v>0</v>
      </c>
      <c r="Y11" s="12">
        <v>0</v>
      </c>
      <c r="Z11" s="12">
        <v>0</v>
      </c>
      <c r="AA11" s="12">
        <v>0</v>
      </c>
      <c r="AB11" s="11">
        <v>0</v>
      </c>
      <c r="AC11" s="8">
        <v>0</v>
      </c>
      <c r="AD11" s="13">
        <v>0</v>
      </c>
      <c r="AE11" s="13">
        <v>0</v>
      </c>
      <c r="AF11" s="14">
        <v>0</v>
      </c>
      <c r="AG11" s="8">
        <v>0</v>
      </c>
      <c r="AH11" s="8">
        <v>0</v>
      </c>
      <c r="AI11" s="15">
        <v>0</v>
      </c>
      <c r="AJ11" s="14">
        <v>0</v>
      </c>
      <c r="AK11" s="8">
        <v>0</v>
      </c>
      <c r="AL11" s="8">
        <v>0</v>
      </c>
      <c r="AM11" s="8">
        <v>0</v>
      </c>
      <c r="AN11" s="14">
        <v>0</v>
      </c>
      <c r="AO11" s="8">
        <v>0</v>
      </c>
      <c r="AP11" s="8">
        <v>0</v>
      </c>
      <c r="AQ11" s="8">
        <v>0</v>
      </c>
      <c r="AR11" s="14">
        <v>0</v>
      </c>
      <c r="AS11" s="8">
        <v>0</v>
      </c>
      <c r="AT11" s="8">
        <v>0</v>
      </c>
      <c r="AU11" s="8">
        <v>0</v>
      </c>
      <c r="AV11" s="8">
        <f t="shared" si="18"/>
        <v>0</v>
      </c>
      <c r="AW11" s="8">
        <v>0</v>
      </c>
      <c r="AX11" s="8">
        <v>0</v>
      </c>
      <c r="AY11" s="15">
        <v>0</v>
      </c>
      <c r="AZ11" s="14">
        <v>0</v>
      </c>
      <c r="BA11" s="8">
        <v>0</v>
      </c>
      <c r="BB11" s="8">
        <v>0</v>
      </c>
      <c r="BC11" s="8">
        <v>0</v>
      </c>
      <c r="BD11" s="14">
        <v>0</v>
      </c>
      <c r="BE11" s="8">
        <v>0</v>
      </c>
      <c r="BF11" s="8">
        <v>0</v>
      </c>
      <c r="BG11" s="8">
        <v>0</v>
      </c>
      <c r="BH11" s="14">
        <v>0</v>
      </c>
      <c r="BI11" s="8">
        <v>0</v>
      </c>
      <c r="BJ11" s="8">
        <v>0</v>
      </c>
      <c r="BK11" s="8">
        <v>0</v>
      </c>
      <c r="BL11" s="14">
        <v>0</v>
      </c>
      <c r="BM11" s="8">
        <v>0</v>
      </c>
      <c r="BN11" s="8">
        <v>0</v>
      </c>
      <c r="BO11" s="8">
        <v>0</v>
      </c>
      <c r="BP11" s="14">
        <v>0</v>
      </c>
      <c r="BQ11" s="8">
        <v>0</v>
      </c>
      <c r="BR11" s="8">
        <v>0</v>
      </c>
      <c r="BS11" s="8">
        <v>0</v>
      </c>
      <c r="BT11" s="14">
        <v>0</v>
      </c>
      <c r="BU11" s="8">
        <v>0</v>
      </c>
      <c r="BV11" s="8">
        <v>0</v>
      </c>
      <c r="BW11" s="8">
        <v>0</v>
      </c>
      <c r="BX11" s="14">
        <v>0</v>
      </c>
    </row>
    <row r="12" spans="1:76" ht="14.4" x14ac:dyDescent="0.3">
      <c r="A12" s="4"/>
      <c r="B12" s="18"/>
      <c r="C12" s="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</row>
    <row r="13" spans="1:76" ht="27.6" x14ac:dyDescent="0.3">
      <c r="A13" s="4"/>
      <c r="B13" s="5"/>
      <c r="C13" s="5"/>
      <c r="D13" s="6" t="s">
        <v>35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17</v>
      </c>
      <c r="J13" s="3" t="s">
        <v>18</v>
      </c>
      <c r="K13" s="3" t="s">
        <v>21</v>
      </c>
      <c r="L13" s="3" t="s">
        <v>20</v>
      </c>
      <c r="M13" s="3" t="s">
        <v>17</v>
      </c>
      <c r="N13" s="3" t="s">
        <v>18</v>
      </c>
      <c r="O13" s="3" t="s">
        <v>19</v>
      </c>
      <c r="P13" s="3" t="s">
        <v>20</v>
      </c>
      <c r="Q13" s="3" t="s">
        <v>17</v>
      </c>
      <c r="R13" s="3" t="s">
        <v>18</v>
      </c>
      <c r="S13" s="3" t="s">
        <v>21</v>
      </c>
      <c r="T13" s="3" t="s">
        <v>20</v>
      </c>
      <c r="U13" s="3" t="s">
        <v>17</v>
      </c>
      <c r="V13" s="3" t="s">
        <v>18</v>
      </c>
      <c r="W13" s="3" t="s">
        <v>19</v>
      </c>
      <c r="X13" s="3" t="s">
        <v>20</v>
      </c>
      <c r="Y13" s="3" t="s">
        <v>17</v>
      </c>
      <c r="Z13" s="3" t="s">
        <v>18</v>
      </c>
      <c r="AA13" s="3" t="s">
        <v>21</v>
      </c>
      <c r="AB13" s="3" t="s">
        <v>20</v>
      </c>
      <c r="AC13" s="3" t="s">
        <v>17</v>
      </c>
      <c r="AD13" s="3" t="s">
        <v>18</v>
      </c>
      <c r="AE13" s="3" t="s">
        <v>19</v>
      </c>
      <c r="AF13" s="3" t="s">
        <v>20</v>
      </c>
      <c r="AG13" s="3" t="s">
        <v>17</v>
      </c>
      <c r="AH13" s="3" t="s">
        <v>18</v>
      </c>
      <c r="AI13" s="3" t="s">
        <v>21</v>
      </c>
      <c r="AJ13" s="3" t="s">
        <v>20</v>
      </c>
      <c r="AK13" s="3" t="s">
        <v>17</v>
      </c>
      <c r="AL13" s="3" t="s">
        <v>18</v>
      </c>
      <c r="AM13" s="3" t="s">
        <v>19</v>
      </c>
      <c r="AN13" s="3" t="s">
        <v>20</v>
      </c>
      <c r="AO13" s="3" t="s">
        <v>17</v>
      </c>
      <c r="AP13" s="3" t="s">
        <v>18</v>
      </c>
      <c r="AQ13" s="3" t="s">
        <v>21</v>
      </c>
      <c r="AR13" s="3" t="s">
        <v>20</v>
      </c>
      <c r="AS13" s="3" t="s">
        <v>17</v>
      </c>
      <c r="AT13" s="3" t="s">
        <v>18</v>
      </c>
      <c r="AU13" s="3" t="s">
        <v>19</v>
      </c>
      <c r="AV13" s="3" t="s">
        <v>20</v>
      </c>
      <c r="AW13" s="3" t="s">
        <v>17</v>
      </c>
      <c r="AX13" s="3" t="s">
        <v>18</v>
      </c>
      <c r="AY13" s="3" t="s">
        <v>21</v>
      </c>
      <c r="AZ13" s="3" t="s">
        <v>20</v>
      </c>
      <c r="BA13" s="3" t="s">
        <v>17</v>
      </c>
      <c r="BB13" s="3" t="s">
        <v>18</v>
      </c>
      <c r="BC13" s="3" t="s">
        <v>19</v>
      </c>
      <c r="BD13" s="3" t="s">
        <v>20</v>
      </c>
      <c r="BE13" s="3" t="s">
        <v>17</v>
      </c>
      <c r="BF13" s="3" t="s">
        <v>18</v>
      </c>
      <c r="BG13" s="3" t="s">
        <v>21</v>
      </c>
      <c r="BH13" s="3" t="s">
        <v>20</v>
      </c>
      <c r="BI13" s="3" t="s">
        <v>17</v>
      </c>
      <c r="BJ13" s="3" t="s">
        <v>18</v>
      </c>
      <c r="BK13" s="3" t="s">
        <v>19</v>
      </c>
      <c r="BL13" s="3" t="s">
        <v>20</v>
      </c>
      <c r="BM13" s="3" t="s">
        <v>17</v>
      </c>
      <c r="BN13" s="3" t="s">
        <v>18</v>
      </c>
      <c r="BO13" s="3" t="s">
        <v>21</v>
      </c>
      <c r="BP13" s="3" t="s">
        <v>20</v>
      </c>
      <c r="BQ13" s="3" t="s">
        <v>17</v>
      </c>
      <c r="BR13" s="3" t="s">
        <v>18</v>
      </c>
      <c r="BS13" s="3" t="s">
        <v>19</v>
      </c>
      <c r="BT13" s="3" t="s">
        <v>20</v>
      </c>
      <c r="BU13" s="3" t="s">
        <v>17</v>
      </c>
      <c r="BV13" s="3" t="s">
        <v>18</v>
      </c>
      <c r="BW13" s="3" t="s">
        <v>21</v>
      </c>
      <c r="BX13" s="3" t="s">
        <v>20</v>
      </c>
    </row>
    <row r="14" spans="1:76" ht="14.4" x14ac:dyDescent="0.3">
      <c r="A14" s="8">
        <v>9</v>
      </c>
      <c r="B14" s="8" t="s">
        <v>23</v>
      </c>
      <c r="C14" s="8" t="s">
        <v>24</v>
      </c>
      <c r="D14" s="9" t="s">
        <v>36</v>
      </c>
      <c r="E14" s="10">
        <v>27</v>
      </c>
      <c r="F14" s="10">
        <v>4</v>
      </c>
      <c r="G14" s="10">
        <v>15</v>
      </c>
      <c r="H14" s="11">
        <f t="shared" ref="H14:H17" si="19">(F14*100)/E14</f>
        <v>14.814814814814815</v>
      </c>
      <c r="I14" s="10">
        <v>27</v>
      </c>
      <c r="J14" s="10">
        <v>13</v>
      </c>
      <c r="K14" s="12">
        <v>1263</v>
      </c>
      <c r="L14" s="11">
        <f t="shared" ref="L14:L17" si="20">(J14*100)/I14</f>
        <v>48.148148148148145</v>
      </c>
      <c r="M14" s="10">
        <v>27</v>
      </c>
      <c r="N14" s="10">
        <v>5</v>
      </c>
      <c r="O14" s="10">
        <v>25</v>
      </c>
      <c r="P14" s="11">
        <f t="shared" ref="P14:P17" si="21">(N14*100)/M14</f>
        <v>18.518518518518519</v>
      </c>
      <c r="Q14" s="10">
        <v>27</v>
      </c>
      <c r="R14" s="10">
        <v>12</v>
      </c>
      <c r="S14" s="12">
        <v>1301</v>
      </c>
      <c r="T14" s="11">
        <f t="shared" ref="T14:T17" si="22">(R14*100)/Q14</f>
        <v>44.444444444444443</v>
      </c>
      <c r="U14" s="12">
        <v>28</v>
      </c>
      <c r="V14" s="12">
        <v>5</v>
      </c>
      <c r="W14" s="12">
        <v>8</v>
      </c>
      <c r="X14" s="11">
        <f t="shared" ref="X14:X17" si="23">(V14*100)/U14</f>
        <v>17.857142857142858</v>
      </c>
      <c r="Y14" s="12">
        <v>28</v>
      </c>
      <c r="Z14" s="12">
        <v>16</v>
      </c>
      <c r="AA14" s="12">
        <v>201</v>
      </c>
      <c r="AB14" s="11">
        <f t="shared" ref="AB14:AB17" si="24">(Z14*100)/Y14</f>
        <v>57.142857142857146</v>
      </c>
      <c r="AC14" s="8">
        <v>27</v>
      </c>
      <c r="AD14" s="13">
        <v>3</v>
      </c>
      <c r="AE14" s="13">
        <v>6</v>
      </c>
      <c r="AF14" s="14">
        <f t="shared" ref="AF14:AF17" si="25">(AD14*100)/AC14</f>
        <v>11.111111111111111</v>
      </c>
      <c r="AG14" s="8">
        <v>27</v>
      </c>
      <c r="AH14" s="8">
        <v>13</v>
      </c>
      <c r="AI14" s="8">
        <v>231</v>
      </c>
      <c r="AJ14" s="14">
        <f t="shared" ref="AJ14:AJ17" si="26">(AH14*100)/AG14</f>
        <v>48.148148148148145</v>
      </c>
      <c r="AK14" s="8">
        <v>28</v>
      </c>
      <c r="AL14" s="8">
        <v>1</v>
      </c>
      <c r="AM14" s="8">
        <v>3</v>
      </c>
      <c r="AN14" s="14">
        <f t="shared" ref="AN14:AN17" si="27">(AL14*100)/AK14</f>
        <v>3.5714285714285716</v>
      </c>
      <c r="AO14" s="8">
        <v>28</v>
      </c>
      <c r="AP14" s="8">
        <v>28</v>
      </c>
      <c r="AQ14" s="8">
        <v>374</v>
      </c>
      <c r="AR14" s="14">
        <f t="shared" ref="AR14:AR17" si="28">(AP14*100)/AO14</f>
        <v>100</v>
      </c>
      <c r="AS14" s="8">
        <v>27</v>
      </c>
      <c r="AT14" s="19">
        <v>1</v>
      </c>
      <c r="AU14" s="19">
        <v>1</v>
      </c>
      <c r="AV14" s="14">
        <f t="shared" ref="AV14:AV16" si="29">(AT14*100)/AS14</f>
        <v>3.7037037037037037</v>
      </c>
      <c r="AW14" s="8">
        <v>27</v>
      </c>
      <c r="AX14" s="8">
        <v>16</v>
      </c>
      <c r="AY14" s="8">
        <v>739</v>
      </c>
      <c r="AZ14" s="14">
        <f t="shared" ref="AZ14:AZ17" si="30">(AX14*100)/AW14</f>
        <v>59.25925925925926</v>
      </c>
      <c r="BA14" s="8">
        <v>30</v>
      </c>
      <c r="BB14" s="16">
        <v>1</v>
      </c>
      <c r="BC14" s="16">
        <v>7</v>
      </c>
      <c r="BD14" s="14">
        <f t="shared" ref="BD14:BD17" si="31">(BB14*100)/BA14</f>
        <v>3.3333333333333335</v>
      </c>
      <c r="BE14" s="8">
        <v>30</v>
      </c>
      <c r="BF14" s="16">
        <v>14</v>
      </c>
      <c r="BG14" s="16">
        <v>3146</v>
      </c>
      <c r="BH14" s="14">
        <f t="shared" ref="BH14:BH17" si="32">(BF14*100)/BE14</f>
        <v>46.666666666666664</v>
      </c>
      <c r="BI14" s="8">
        <v>17</v>
      </c>
      <c r="BJ14" s="16">
        <v>0</v>
      </c>
      <c r="BK14" s="16">
        <v>0</v>
      </c>
      <c r="BL14" s="14">
        <f>(BJ14*100)/BI14</f>
        <v>0</v>
      </c>
      <c r="BM14" s="8">
        <v>17</v>
      </c>
      <c r="BN14" s="16">
        <v>15</v>
      </c>
      <c r="BO14" s="16">
        <v>5038</v>
      </c>
      <c r="BP14" s="14">
        <f>(BN14*100)/BM14</f>
        <v>88.235294117647058</v>
      </c>
      <c r="BQ14" s="8">
        <v>23</v>
      </c>
      <c r="BR14" s="16">
        <v>2</v>
      </c>
      <c r="BS14" s="16">
        <v>4</v>
      </c>
      <c r="BT14" s="14">
        <f>(BR14*100)/BQ14</f>
        <v>8.695652173913043</v>
      </c>
      <c r="BU14" s="8">
        <v>23</v>
      </c>
      <c r="BV14" s="16">
        <v>11</v>
      </c>
      <c r="BW14" s="16">
        <v>566</v>
      </c>
      <c r="BX14" s="14">
        <f>(BV14*100)/BU14</f>
        <v>47.826086956521742</v>
      </c>
    </row>
    <row r="15" spans="1:76" ht="14.4" x14ac:dyDescent="0.3">
      <c r="A15" s="8">
        <v>10</v>
      </c>
      <c r="B15" s="8" t="s">
        <v>23</v>
      </c>
      <c r="C15" s="8" t="s">
        <v>24</v>
      </c>
      <c r="D15" s="9" t="s">
        <v>37</v>
      </c>
      <c r="E15" s="10">
        <v>32</v>
      </c>
      <c r="F15" s="10">
        <v>3</v>
      </c>
      <c r="G15" s="10">
        <v>12</v>
      </c>
      <c r="H15" s="11">
        <f t="shared" si="19"/>
        <v>9.375</v>
      </c>
      <c r="I15" s="10">
        <v>32</v>
      </c>
      <c r="J15" s="10">
        <v>11</v>
      </c>
      <c r="K15" s="12">
        <v>370</v>
      </c>
      <c r="L15" s="11">
        <f t="shared" si="20"/>
        <v>34.375</v>
      </c>
      <c r="M15" s="10">
        <v>26</v>
      </c>
      <c r="N15" s="10">
        <v>2</v>
      </c>
      <c r="O15" s="10">
        <v>15</v>
      </c>
      <c r="P15" s="11">
        <f t="shared" si="21"/>
        <v>7.6923076923076925</v>
      </c>
      <c r="Q15" s="10">
        <v>26</v>
      </c>
      <c r="R15" s="10">
        <v>11</v>
      </c>
      <c r="S15" s="12">
        <v>384</v>
      </c>
      <c r="T15" s="11">
        <f t="shared" si="22"/>
        <v>42.307692307692307</v>
      </c>
      <c r="U15" s="12">
        <v>23</v>
      </c>
      <c r="V15" s="12">
        <v>8</v>
      </c>
      <c r="W15" s="12">
        <v>18</v>
      </c>
      <c r="X15" s="11">
        <f t="shared" si="23"/>
        <v>34.782608695652172</v>
      </c>
      <c r="Y15" s="12">
        <v>23</v>
      </c>
      <c r="Z15" s="12">
        <v>14</v>
      </c>
      <c r="AA15" s="12">
        <v>176</v>
      </c>
      <c r="AB15" s="11">
        <f t="shared" si="24"/>
        <v>60.869565217391305</v>
      </c>
      <c r="AC15" s="8">
        <v>23</v>
      </c>
      <c r="AD15" s="13">
        <v>1</v>
      </c>
      <c r="AE15" s="13">
        <v>1</v>
      </c>
      <c r="AF15" s="14">
        <f t="shared" si="25"/>
        <v>4.3478260869565215</v>
      </c>
      <c r="AG15" s="8">
        <v>23</v>
      </c>
      <c r="AH15" s="8">
        <v>11</v>
      </c>
      <c r="AI15" s="8">
        <v>207</v>
      </c>
      <c r="AJ15" s="14">
        <f t="shared" si="26"/>
        <v>47.826086956521742</v>
      </c>
      <c r="AK15" s="8">
        <v>23</v>
      </c>
      <c r="AL15" s="8">
        <v>2</v>
      </c>
      <c r="AM15" s="8">
        <v>4</v>
      </c>
      <c r="AN15" s="14">
        <f t="shared" si="27"/>
        <v>8.695652173913043</v>
      </c>
      <c r="AO15" s="8">
        <v>23</v>
      </c>
      <c r="AP15" s="8">
        <v>13</v>
      </c>
      <c r="AQ15" s="8">
        <v>104</v>
      </c>
      <c r="AR15" s="14">
        <f t="shared" si="28"/>
        <v>56.521739130434781</v>
      </c>
      <c r="AS15" s="8">
        <v>23</v>
      </c>
      <c r="AT15" s="8">
        <v>2</v>
      </c>
      <c r="AU15" s="8">
        <v>2</v>
      </c>
      <c r="AV15" s="14">
        <f t="shared" si="29"/>
        <v>8.695652173913043</v>
      </c>
      <c r="AW15" s="8">
        <v>23</v>
      </c>
      <c r="AX15" s="8">
        <v>9</v>
      </c>
      <c r="AY15" s="8">
        <v>739</v>
      </c>
      <c r="AZ15" s="14">
        <f t="shared" si="30"/>
        <v>39.130434782608695</v>
      </c>
      <c r="BA15" s="8">
        <v>23</v>
      </c>
      <c r="BB15" s="16">
        <v>1</v>
      </c>
      <c r="BC15" s="16">
        <v>1</v>
      </c>
      <c r="BD15" s="14">
        <f t="shared" si="31"/>
        <v>4.3478260869565215</v>
      </c>
      <c r="BE15" s="8">
        <v>23</v>
      </c>
      <c r="BF15" s="16">
        <v>8</v>
      </c>
      <c r="BG15" s="16">
        <v>439</v>
      </c>
      <c r="BH15" s="14">
        <f t="shared" si="32"/>
        <v>34.782608695652172</v>
      </c>
      <c r="BI15" s="8">
        <v>25</v>
      </c>
      <c r="BJ15" s="16">
        <v>0</v>
      </c>
      <c r="BK15" s="16">
        <v>0</v>
      </c>
      <c r="BL15" s="14">
        <f t="shared" ref="BL15:BL19" si="33">(BJ15*100)/BI15</f>
        <v>0</v>
      </c>
      <c r="BM15" s="8">
        <v>25</v>
      </c>
      <c r="BN15" s="16">
        <v>11</v>
      </c>
      <c r="BO15" s="16">
        <v>1907</v>
      </c>
      <c r="BP15" s="14">
        <f t="shared" ref="BP15:BP19" si="34">(BN15*100)/BM15</f>
        <v>44</v>
      </c>
      <c r="BQ15" s="8">
        <v>25</v>
      </c>
      <c r="BR15" s="16">
        <v>0</v>
      </c>
      <c r="BS15" s="16">
        <v>0</v>
      </c>
      <c r="BT15" s="14">
        <f t="shared" ref="BT15:BT17" si="35">(BR15*100)/BQ15</f>
        <v>0</v>
      </c>
      <c r="BU15" s="8">
        <v>25</v>
      </c>
      <c r="BV15" s="16">
        <v>7</v>
      </c>
      <c r="BW15" s="16">
        <v>173</v>
      </c>
      <c r="BX15" s="14">
        <f t="shared" ref="BX15:BX21" si="36">(BV15*100)/BU15</f>
        <v>28</v>
      </c>
    </row>
    <row r="16" spans="1:76" ht="14.4" x14ac:dyDescent="0.3">
      <c r="A16" s="8">
        <v>11</v>
      </c>
      <c r="B16" s="8" t="s">
        <v>23</v>
      </c>
      <c r="C16" s="8" t="s">
        <v>24</v>
      </c>
      <c r="D16" s="9" t="s">
        <v>38</v>
      </c>
      <c r="E16" s="10">
        <v>33</v>
      </c>
      <c r="F16" s="10">
        <v>4</v>
      </c>
      <c r="G16" s="10">
        <v>9</v>
      </c>
      <c r="H16" s="11">
        <f t="shared" si="19"/>
        <v>12.121212121212121</v>
      </c>
      <c r="I16" s="10">
        <v>33</v>
      </c>
      <c r="J16" s="10">
        <v>8</v>
      </c>
      <c r="K16" s="12">
        <v>200</v>
      </c>
      <c r="L16" s="11">
        <f t="shared" si="20"/>
        <v>24.242424242424242</v>
      </c>
      <c r="M16" s="10">
        <v>28</v>
      </c>
      <c r="N16" s="10">
        <v>3</v>
      </c>
      <c r="O16" s="10">
        <v>17</v>
      </c>
      <c r="P16" s="11">
        <f t="shared" si="21"/>
        <v>10.714285714285714</v>
      </c>
      <c r="Q16" s="10">
        <v>28</v>
      </c>
      <c r="R16" s="10">
        <v>6</v>
      </c>
      <c r="S16" s="12">
        <v>301</v>
      </c>
      <c r="T16" s="11">
        <f t="shared" si="22"/>
        <v>21.428571428571427</v>
      </c>
      <c r="U16" s="12">
        <v>28</v>
      </c>
      <c r="V16" s="12">
        <v>4</v>
      </c>
      <c r="W16" s="12">
        <v>8</v>
      </c>
      <c r="X16" s="11">
        <f t="shared" si="23"/>
        <v>14.285714285714286</v>
      </c>
      <c r="Y16" s="12">
        <v>28</v>
      </c>
      <c r="Z16" s="12">
        <v>9</v>
      </c>
      <c r="AA16" s="12">
        <v>87</v>
      </c>
      <c r="AB16" s="11">
        <f t="shared" si="24"/>
        <v>32.142857142857146</v>
      </c>
      <c r="AC16" s="8">
        <v>33</v>
      </c>
      <c r="AD16" s="13">
        <v>4</v>
      </c>
      <c r="AE16" s="13">
        <v>9</v>
      </c>
      <c r="AF16" s="14">
        <f t="shared" si="25"/>
        <v>12.121212121212121</v>
      </c>
      <c r="AG16" s="8">
        <v>33</v>
      </c>
      <c r="AH16" s="8">
        <v>13</v>
      </c>
      <c r="AI16" s="8">
        <v>128</v>
      </c>
      <c r="AJ16" s="14">
        <f t="shared" si="26"/>
        <v>39.393939393939391</v>
      </c>
      <c r="AK16" s="8">
        <v>33</v>
      </c>
      <c r="AL16" s="8">
        <v>2</v>
      </c>
      <c r="AM16" s="8">
        <v>4</v>
      </c>
      <c r="AN16" s="14">
        <f t="shared" si="27"/>
        <v>6.0606060606060606</v>
      </c>
      <c r="AO16" s="8">
        <v>33</v>
      </c>
      <c r="AP16" s="8">
        <v>15</v>
      </c>
      <c r="AQ16" s="8">
        <v>143</v>
      </c>
      <c r="AR16" s="14">
        <f t="shared" si="28"/>
        <v>45.454545454545453</v>
      </c>
      <c r="AS16" s="8">
        <v>33</v>
      </c>
      <c r="AT16" s="8">
        <v>1</v>
      </c>
      <c r="AU16" s="8">
        <v>1</v>
      </c>
      <c r="AV16" s="14">
        <f t="shared" si="29"/>
        <v>3.0303030303030303</v>
      </c>
      <c r="AW16" s="8">
        <v>33</v>
      </c>
      <c r="AX16" s="8">
        <v>18</v>
      </c>
      <c r="AY16" s="15">
        <v>1912</v>
      </c>
      <c r="AZ16" s="14">
        <f t="shared" si="30"/>
        <v>54.545454545454547</v>
      </c>
      <c r="BA16" s="16">
        <v>35</v>
      </c>
      <c r="BB16" s="16">
        <v>1</v>
      </c>
      <c r="BC16" s="16">
        <v>1</v>
      </c>
      <c r="BD16" s="14">
        <f t="shared" si="31"/>
        <v>2.8571428571428572</v>
      </c>
      <c r="BE16" s="8">
        <v>36</v>
      </c>
      <c r="BF16" s="16">
        <v>9</v>
      </c>
      <c r="BG16" s="16">
        <v>2396</v>
      </c>
      <c r="BH16" s="14">
        <f t="shared" si="32"/>
        <v>25</v>
      </c>
      <c r="BI16" s="8">
        <v>32</v>
      </c>
      <c r="BJ16" s="16">
        <v>0</v>
      </c>
      <c r="BK16" s="16">
        <v>0</v>
      </c>
      <c r="BL16" s="14">
        <f t="shared" si="33"/>
        <v>0</v>
      </c>
      <c r="BM16" s="8">
        <v>32</v>
      </c>
      <c r="BN16" s="16">
        <v>12</v>
      </c>
      <c r="BO16" s="16">
        <v>467</v>
      </c>
      <c r="BP16" s="14">
        <f t="shared" si="34"/>
        <v>37.5</v>
      </c>
      <c r="BQ16" s="16">
        <v>32</v>
      </c>
      <c r="BR16" s="16">
        <v>0</v>
      </c>
      <c r="BS16" s="16">
        <v>0</v>
      </c>
      <c r="BT16" s="14">
        <f t="shared" si="35"/>
        <v>0</v>
      </c>
      <c r="BU16" s="16">
        <v>32</v>
      </c>
      <c r="BV16" s="16">
        <v>6</v>
      </c>
      <c r="BW16" s="16">
        <v>1043</v>
      </c>
      <c r="BX16" s="14">
        <f t="shared" si="36"/>
        <v>18.75</v>
      </c>
    </row>
    <row r="17" spans="1:76" ht="14.4" x14ac:dyDescent="0.3">
      <c r="A17" s="8">
        <v>12</v>
      </c>
      <c r="B17" s="8" t="s">
        <v>23</v>
      </c>
      <c r="C17" s="8" t="s">
        <v>24</v>
      </c>
      <c r="D17" s="9" t="s">
        <v>39</v>
      </c>
      <c r="E17" s="10">
        <v>17</v>
      </c>
      <c r="F17" s="10">
        <v>0</v>
      </c>
      <c r="G17" s="10">
        <v>0</v>
      </c>
      <c r="H17" s="11">
        <f t="shared" si="19"/>
        <v>0</v>
      </c>
      <c r="I17" s="10">
        <v>17</v>
      </c>
      <c r="J17" s="10">
        <v>4</v>
      </c>
      <c r="K17" s="12">
        <v>22</v>
      </c>
      <c r="L17" s="11">
        <f t="shared" si="20"/>
        <v>23.529411764705884</v>
      </c>
      <c r="M17" s="10">
        <v>17</v>
      </c>
      <c r="N17" s="10">
        <v>0</v>
      </c>
      <c r="O17" s="10">
        <v>0</v>
      </c>
      <c r="P17" s="11">
        <f t="shared" si="21"/>
        <v>0</v>
      </c>
      <c r="Q17" s="10">
        <v>17</v>
      </c>
      <c r="R17" s="10">
        <v>1</v>
      </c>
      <c r="S17" s="12">
        <v>5</v>
      </c>
      <c r="T17" s="11">
        <f t="shared" si="22"/>
        <v>5.882352941176471</v>
      </c>
      <c r="U17" s="12">
        <v>17</v>
      </c>
      <c r="V17" s="12">
        <v>2</v>
      </c>
      <c r="W17" s="12">
        <v>8</v>
      </c>
      <c r="X17" s="11">
        <f t="shared" si="23"/>
        <v>11.764705882352942</v>
      </c>
      <c r="Y17" s="12">
        <v>17</v>
      </c>
      <c r="Z17" s="12">
        <v>4</v>
      </c>
      <c r="AA17" s="12">
        <v>158</v>
      </c>
      <c r="AB17" s="11">
        <f t="shared" si="24"/>
        <v>23.529411764705884</v>
      </c>
      <c r="AC17" s="8">
        <v>19</v>
      </c>
      <c r="AD17" s="13">
        <v>1</v>
      </c>
      <c r="AE17" s="13">
        <v>3</v>
      </c>
      <c r="AF17" s="14">
        <f t="shared" si="25"/>
        <v>5.2631578947368425</v>
      </c>
      <c r="AG17" s="8">
        <v>19</v>
      </c>
      <c r="AH17" s="8">
        <v>8</v>
      </c>
      <c r="AI17" s="8">
        <v>117</v>
      </c>
      <c r="AJ17" s="14">
        <f t="shared" si="26"/>
        <v>42.10526315789474</v>
      </c>
      <c r="AK17" s="8">
        <v>22</v>
      </c>
      <c r="AL17" s="8">
        <v>1</v>
      </c>
      <c r="AM17" s="8">
        <v>2</v>
      </c>
      <c r="AN17" s="14">
        <f t="shared" si="27"/>
        <v>4.5454545454545459</v>
      </c>
      <c r="AO17" s="8">
        <v>22</v>
      </c>
      <c r="AP17" s="8">
        <v>11</v>
      </c>
      <c r="AQ17" s="8">
        <v>1006</v>
      </c>
      <c r="AR17" s="14">
        <f t="shared" si="28"/>
        <v>50</v>
      </c>
      <c r="AS17" s="8">
        <v>24</v>
      </c>
      <c r="AT17" s="8">
        <v>0</v>
      </c>
      <c r="AU17" s="8">
        <v>0</v>
      </c>
      <c r="AV17" s="14">
        <f>(AU17*100)/AS17</f>
        <v>0</v>
      </c>
      <c r="AW17" s="8">
        <v>24</v>
      </c>
      <c r="AX17" s="8">
        <v>6</v>
      </c>
      <c r="AY17" s="8">
        <v>182</v>
      </c>
      <c r="AZ17" s="14">
        <f t="shared" si="30"/>
        <v>25</v>
      </c>
      <c r="BA17" s="8">
        <v>27</v>
      </c>
      <c r="BB17" s="16">
        <v>3</v>
      </c>
      <c r="BC17" s="16">
        <v>4</v>
      </c>
      <c r="BD17" s="14">
        <f t="shared" si="31"/>
        <v>11.111111111111111</v>
      </c>
      <c r="BE17" s="8">
        <v>27</v>
      </c>
      <c r="BF17" s="16">
        <v>14</v>
      </c>
      <c r="BG17" s="16">
        <v>1062</v>
      </c>
      <c r="BH17" s="14">
        <f t="shared" si="32"/>
        <v>51.851851851851855</v>
      </c>
      <c r="BI17" s="8">
        <v>21</v>
      </c>
      <c r="BJ17" s="16">
        <v>3</v>
      </c>
      <c r="BK17" s="16">
        <v>9</v>
      </c>
      <c r="BL17" s="14">
        <f t="shared" si="33"/>
        <v>14.285714285714286</v>
      </c>
      <c r="BM17" s="8">
        <v>21</v>
      </c>
      <c r="BN17" s="16">
        <v>11</v>
      </c>
      <c r="BO17" s="16">
        <v>714</v>
      </c>
      <c r="BP17" s="14">
        <f t="shared" si="34"/>
        <v>52.38095238095238</v>
      </c>
      <c r="BQ17" s="8">
        <v>24</v>
      </c>
      <c r="BR17" s="16">
        <v>2</v>
      </c>
      <c r="BS17" s="16">
        <v>5</v>
      </c>
      <c r="BT17" s="14">
        <f t="shared" si="35"/>
        <v>8.3333333333333339</v>
      </c>
      <c r="BU17" s="8">
        <v>24</v>
      </c>
      <c r="BV17" s="16">
        <v>7</v>
      </c>
      <c r="BW17" s="16">
        <v>307</v>
      </c>
      <c r="BX17" s="14">
        <f t="shared" si="36"/>
        <v>29.166666666666668</v>
      </c>
    </row>
    <row r="18" spans="1:76" ht="14.4" x14ac:dyDescent="0.3">
      <c r="A18" s="8">
        <v>13</v>
      </c>
      <c r="B18" s="8" t="s">
        <v>23</v>
      </c>
      <c r="C18" s="8" t="s">
        <v>30</v>
      </c>
      <c r="D18" s="9" t="s">
        <v>40</v>
      </c>
      <c r="E18" s="10">
        <v>0</v>
      </c>
      <c r="F18" s="10">
        <v>0</v>
      </c>
      <c r="G18" s="10">
        <v>0</v>
      </c>
      <c r="H18" s="11">
        <v>0</v>
      </c>
      <c r="I18" s="10">
        <v>0</v>
      </c>
      <c r="J18" s="10">
        <v>0</v>
      </c>
      <c r="K18" s="12">
        <v>0</v>
      </c>
      <c r="L18" s="11">
        <v>0</v>
      </c>
      <c r="M18" s="10">
        <v>0</v>
      </c>
      <c r="N18" s="10">
        <v>0</v>
      </c>
      <c r="O18" s="10">
        <v>0</v>
      </c>
      <c r="P18" s="11">
        <v>0</v>
      </c>
      <c r="Q18" s="10">
        <v>0</v>
      </c>
      <c r="R18" s="10">
        <v>0</v>
      </c>
      <c r="S18" s="12">
        <v>0</v>
      </c>
      <c r="T18" s="11">
        <v>0</v>
      </c>
      <c r="U18" s="12">
        <v>0</v>
      </c>
      <c r="V18" s="12">
        <v>0</v>
      </c>
      <c r="W18" s="12">
        <v>0</v>
      </c>
      <c r="X18" s="11">
        <v>0</v>
      </c>
      <c r="Y18" s="12">
        <v>0</v>
      </c>
      <c r="Z18" s="12">
        <v>0</v>
      </c>
      <c r="AA18" s="12">
        <v>0</v>
      </c>
      <c r="AB18" s="11">
        <v>0</v>
      </c>
      <c r="AC18" s="8">
        <v>0</v>
      </c>
      <c r="AD18" s="13">
        <v>0</v>
      </c>
      <c r="AE18" s="13">
        <v>0</v>
      </c>
      <c r="AF18" s="14">
        <v>0</v>
      </c>
      <c r="AG18" s="8">
        <v>0</v>
      </c>
      <c r="AH18" s="8">
        <v>0</v>
      </c>
      <c r="AI18" s="8">
        <v>0</v>
      </c>
      <c r="AJ18" s="14">
        <v>0</v>
      </c>
      <c r="AK18" s="8">
        <v>0</v>
      </c>
      <c r="AL18" s="8">
        <v>0</v>
      </c>
      <c r="AM18" s="8">
        <v>0</v>
      </c>
      <c r="AN18" s="14">
        <v>0</v>
      </c>
      <c r="AO18" s="8">
        <v>0</v>
      </c>
      <c r="AP18" s="8">
        <v>0</v>
      </c>
      <c r="AQ18" s="8">
        <v>0</v>
      </c>
      <c r="AR18" s="14">
        <v>0</v>
      </c>
      <c r="AS18" s="8">
        <v>0</v>
      </c>
      <c r="AT18" s="8">
        <v>0</v>
      </c>
      <c r="AU18" s="8">
        <v>0</v>
      </c>
      <c r="AV18" s="14">
        <v>0</v>
      </c>
      <c r="AW18" s="8">
        <v>0</v>
      </c>
      <c r="AX18" s="8">
        <v>0</v>
      </c>
      <c r="AY18" s="8">
        <v>0</v>
      </c>
      <c r="AZ18" s="14">
        <v>0</v>
      </c>
      <c r="BA18" s="8">
        <v>0</v>
      </c>
      <c r="BB18" s="8">
        <v>0</v>
      </c>
      <c r="BC18" s="8">
        <v>0</v>
      </c>
      <c r="BD18" s="14">
        <v>0</v>
      </c>
      <c r="BE18" s="8">
        <v>0</v>
      </c>
      <c r="BF18" s="8">
        <v>0</v>
      </c>
      <c r="BG18" s="8">
        <v>0</v>
      </c>
      <c r="BH18" s="14">
        <v>0</v>
      </c>
      <c r="BI18" s="8">
        <v>2</v>
      </c>
      <c r="BJ18" s="8">
        <v>0</v>
      </c>
      <c r="BK18" s="8">
        <v>0</v>
      </c>
      <c r="BL18" s="14">
        <f t="shared" si="33"/>
        <v>0</v>
      </c>
      <c r="BM18" s="8">
        <v>2</v>
      </c>
      <c r="BN18" s="8">
        <v>1</v>
      </c>
      <c r="BO18" s="8">
        <v>7</v>
      </c>
      <c r="BP18" s="14">
        <f t="shared" si="34"/>
        <v>50</v>
      </c>
      <c r="BQ18" s="8">
        <v>0</v>
      </c>
      <c r="BR18" s="8">
        <v>0</v>
      </c>
      <c r="BS18" s="8">
        <v>0</v>
      </c>
      <c r="BT18" s="14">
        <v>0</v>
      </c>
      <c r="BU18" s="8">
        <v>0</v>
      </c>
      <c r="BV18" s="8">
        <v>0</v>
      </c>
      <c r="BW18" s="8">
        <v>0</v>
      </c>
      <c r="BX18" s="14">
        <v>0</v>
      </c>
    </row>
    <row r="19" spans="1:76" ht="14.4" x14ac:dyDescent="0.3">
      <c r="A19" s="8">
        <v>14</v>
      </c>
      <c r="B19" s="8" t="s">
        <v>23</v>
      </c>
      <c r="C19" s="8" t="s">
        <v>30</v>
      </c>
      <c r="D19" s="9" t="s">
        <v>41</v>
      </c>
      <c r="E19" s="10">
        <v>0</v>
      </c>
      <c r="F19" s="10">
        <v>0</v>
      </c>
      <c r="G19" s="10">
        <v>0</v>
      </c>
      <c r="H19" s="11">
        <v>0</v>
      </c>
      <c r="I19" s="10">
        <v>0</v>
      </c>
      <c r="J19" s="10">
        <v>0</v>
      </c>
      <c r="K19" s="12">
        <v>0</v>
      </c>
      <c r="L19" s="11">
        <v>0</v>
      </c>
      <c r="M19" s="10">
        <v>0</v>
      </c>
      <c r="N19" s="10">
        <v>0</v>
      </c>
      <c r="O19" s="10">
        <v>0</v>
      </c>
      <c r="P19" s="11">
        <v>0</v>
      </c>
      <c r="Q19" s="10">
        <v>0</v>
      </c>
      <c r="R19" s="10">
        <v>0</v>
      </c>
      <c r="S19" s="12">
        <v>0</v>
      </c>
      <c r="T19" s="11">
        <v>0</v>
      </c>
      <c r="U19" s="12">
        <v>0</v>
      </c>
      <c r="V19" s="12">
        <v>0</v>
      </c>
      <c r="W19" s="12">
        <v>0</v>
      </c>
      <c r="X19" s="11">
        <v>0</v>
      </c>
      <c r="Y19" s="12">
        <v>0</v>
      </c>
      <c r="Z19" s="12">
        <v>0</v>
      </c>
      <c r="AA19" s="12">
        <v>0</v>
      </c>
      <c r="AB19" s="11">
        <v>0</v>
      </c>
      <c r="AC19" s="8">
        <v>0</v>
      </c>
      <c r="AD19" s="13">
        <v>0</v>
      </c>
      <c r="AE19" s="13">
        <v>0</v>
      </c>
      <c r="AF19" s="14">
        <v>0</v>
      </c>
      <c r="AG19" s="8">
        <v>0</v>
      </c>
      <c r="AH19" s="8">
        <v>0</v>
      </c>
      <c r="AI19" s="8">
        <v>0</v>
      </c>
      <c r="AJ19" s="14">
        <v>0</v>
      </c>
      <c r="AK19" s="8">
        <v>1</v>
      </c>
      <c r="AL19" s="8">
        <v>0</v>
      </c>
      <c r="AM19" s="8">
        <v>0</v>
      </c>
      <c r="AN19" s="14">
        <v>0</v>
      </c>
      <c r="AO19" s="8">
        <v>1</v>
      </c>
      <c r="AP19" s="8">
        <v>0</v>
      </c>
      <c r="AQ19" s="8">
        <v>0</v>
      </c>
      <c r="AR19" s="14">
        <f>(AP19*100)/AO19</f>
        <v>0</v>
      </c>
      <c r="AS19" s="8">
        <v>0</v>
      </c>
      <c r="AT19" s="8">
        <v>0</v>
      </c>
      <c r="AU19" s="8">
        <v>0</v>
      </c>
      <c r="AV19" s="14">
        <v>0</v>
      </c>
      <c r="AW19" s="8">
        <v>0</v>
      </c>
      <c r="AX19" s="8">
        <v>0</v>
      </c>
      <c r="AY19" s="8">
        <v>0</v>
      </c>
      <c r="AZ19" s="14">
        <v>0</v>
      </c>
      <c r="BA19" s="8">
        <v>0</v>
      </c>
      <c r="BB19" s="8">
        <v>0</v>
      </c>
      <c r="BC19" s="8">
        <v>0</v>
      </c>
      <c r="BD19" s="14">
        <v>0</v>
      </c>
      <c r="BE19" s="8">
        <v>0</v>
      </c>
      <c r="BF19" s="8">
        <v>0</v>
      </c>
      <c r="BG19" s="8">
        <v>0</v>
      </c>
      <c r="BH19" s="14">
        <v>0</v>
      </c>
      <c r="BI19" s="8">
        <v>5</v>
      </c>
      <c r="BJ19" s="8">
        <v>1</v>
      </c>
      <c r="BK19" s="8">
        <v>4</v>
      </c>
      <c r="BL19" s="14">
        <f t="shared" si="33"/>
        <v>20</v>
      </c>
      <c r="BM19" s="8">
        <v>5</v>
      </c>
      <c r="BN19" s="8">
        <v>2</v>
      </c>
      <c r="BO19" s="8">
        <v>261</v>
      </c>
      <c r="BP19" s="14">
        <f t="shared" si="34"/>
        <v>40</v>
      </c>
      <c r="BQ19" s="8">
        <v>0</v>
      </c>
      <c r="BR19" s="8">
        <v>0</v>
      </c>
      <c r="BS19" s="8">
        <v>0</v>
      </c>
      <c r="BT19" s="14">
        <v>0</v>
      </c>
      <c r="BU19" s="8">
        <v>0</v>
      </c>
      <c r="BV19" s="8">
        <v>1</v>
      </c>
      <c r="BW19" s="8">
        <v>15</v>
      </c>
      <c r="BX19" s="14">
        <v>0</v>
      </c>
    </row>
    <row r="20" spans="1:76" ht="14.4" x14ac:dyDescent="0.3">
      <c r="A20" s="8">
        <v>15</v>
      </c>
      <c r="B20" s="8" t="s">
        <v>23</v>
      </c>
      <c r="C20" s="8" t="s">
        <v>30</v>
      </c>
      <c r="D20" s="9" t="s">
        <v>42</v>
      </c>
      <c r="E20" s="10">
        <v>0</v>
      </c>
      <c r="F20" s="10">
        <v>0</v>
      </c>
      <c r="G20" s="10">
        <v>0</v>
      </c>
      <c r="H20" s="11">
        <v>0</v>
      </c>
      <c r="I20" s="10">
        <v>0</v>
      </c>
      <c r="J20" s="10">
        <v>0</v>
      </c>
      <c r="K20" s="12">
        <v>0</v>
      </c>
      <c r="L20" s="11">
        <v>0</v>
      </c>
      <c r="M20" s="10">
        <v>0</v>
      </c>
      <c r="N20" s="10">
        <v>0</v>
      </c>
      <c r="O20" s="10">
        <v>0</v>
      </c>
      <c r="P20" s="11">
        <v>0</v>
      </c>
      <c r="Q20" s="10">
        <v>0</v>
      </c>
      <c r="R20" s="10">
        <v>0</v>
      </c>
      <c r="S20" s="12">
        <v>0</v>
      </c>
      <c r="T20" s="11">
        <v>0</v>
      </c>
      <c r="U20" s="12">
        <v>0</v>
      </c>
      <c r="V20" s="12">
        <v>1</v>
      </c>
      <c r="W20" s="12">
        <v>2</v>
      </c>
      <c r="X20" s="11">
        <v>0</v>
      </c>
      <c r="Y20" s="12">
        <v>0</v>
      </c>
      <c r="Z20" s="12">
        <v>0</v>
      </c>
      <c r="AA20" s="12">
        <v>0</v>
      </c>
      <c r="AB20" s="11">
        <v>0</v>
      </c>
      <c r="AC20" s="8">
        <v>0</v>
      </c>
      <c r="AD20" s="13">
        <v>0</v>
      </c>
      <c r="AE20" s="13">
        <v>0</v>
      </c>
      <c r="AF20" s="14">
        <v>0</v>
      </c>
      <c r="AG20" s="8">
        <v>0</v>
      </c>
      <c r="AH20" s="8">
        <v>0</v>
      </c>
      <c r="AI20" s="8">
        <v>0</v>
      </c>
      <c r="AJ20" s="14">
        <v>0</v>
      </c>
      <c r="AK20" s="8">
        <v>0</v>
      </c>
      <c r="AL20" s="8">
        <v>0</v>
      </c>
      <c r="AM20" s="8">
        <v>0</v>
      </c>
      <c r="AN20" s="14">
        <v>0</v>
      </c>
      <c r="AO20" s="8">
        <v>0</v>
      </c>
      <c r="AP20" s="8">
        <v>0</v>
      </c>
      <c r="AQ20" s="8">
        <v>0</v>
      </c>
      <c r="AR20" s="14">
        <v>0</v>
      </c>
      <c r="AS20" s="8">
        <v>0</v>
      </c>
      <c r="AT20" s="8">
        <v>0</v>
      </c>
      <c r="AU20" s="8">
        <v>0</v>
      </c>
      <c r="AV20" s="14">
        <v>0</v>
      </c>
      <c r="AW20" s="8">
        <v>0</v>
      </c>
      <c r="AX20" s="8">
        <v>0</v>
      </c>
      <c r="AY20" s="8">
        <v>0</v>
      </c>
      <c r="AZ20" s="14">
        <v>0</v>
      </c>
      <c r="BA20" s="8">
        <v>0</v>
      </c>
      <c r="BB20" s="8">
        <v>0</v>
      </c>
      <c r="BC20" s="8">
        <v>0</v>
      </c>
      <c r="BD20" s="14">
        <v>0</v>
      </c>
      <c r="BE20" s="8">
        <v>0</v>
      </c>
      <c r="BF20" s="8">
        <v>0</v>
      </c>
      <c r="BG20" s="8">
        <v>0</v>
      </c>
      <c r="BH20" s="14">
        <v>0</v>
      </c>
      <c r="BI20" s="8">
        <v>0</v>
      </c>
      <c r="BJ20" s="8">
        <v>1</v>
      </c>
      <c r="BK20" s="8">
        <v>1</v>
      </c>
      <c r="BL20" s="14">
        <v>0</v>
      </c>
      <c r="BM20" s="8">
        <v>0</v>
      </c>
      <c r="BN20" s="8">
        <v>0</v>
      </c>
      <c r="BO20" s="8">
        <v>0</v>
      </c>
      <c r="BP20" s="14">
        <v>0</v>
      </c>
      <c r="BQ20" s="8">
        <v>0</v>
      </c>
      <c r="BR20" s="8">
        <v>0</v>
      </c>
      <c r="BS20" s="8">
        <v>0</v>
      </c>
      <c r="BT20" s="14">
        <v>0</v>
      </c>
      <c r="BU20" s="8">
        <v>0</v>
      </c>
      <c r="BV20" s="8">
        <v>0</v>
      </c>
      <c r="BW20" s="8">
        <v>0</v>
      </c>
      <c r="BX20" s="14">
        <v>0</v>
      </c>
    </row>
    <row r="21" spans="1:76" ht="15.75" customHeight="1" x14ac:dyDescent="0.3">
      <c r="A21" s="8">
        <v>16</v>
      </c>
      <c r="B21" s="8" t="s">
        <v>23</v>
      </c>
      <c r="C21" s="8" t="s">
        <v>30</v>
      </c>
      <c r="D21" s="9" t="s">
        <v>43</v>
      </c>
      <c r="E21" s="10">
        <v>0</v>
      </c>
      <c r="F21" s="10">
        <v>0</v>
      </c>
      <c r="G21" s="10">
        <v>0</v>
      </c>
      <c r="H21" s="11">
        <v>0</v>
      </c>
      <c r="I21" s="10">
        <v>0</v>
      </c>
      <c r="J21" s="10">
        <v>0</v>
      </c>
      <c r="K21" s="12">
        <v>0</v>
      </c>
      <c r="L21" s="11">
        <v>0</v>
      </c>
      <c r="M21" s="10">
        <v>0</v>
      </c>
      <c r="N21" s="10">
        <v>0</v>
      </c>
      <c r="O21" s="10">
        <v>0</v>
      </c>
      <c r="P21" s="11">
        <v>0</v>
      </c>
      <c r="Q21" s="10">
        <v>0</v>
      </c>
      <c r="R21" s="10">
        <v>0</v>
      </c>
      <c r="S21" s="12">
        <v>0</v>
      </c>
      <c r="T21" s="11">
        <v>0</v>
      </c>
      <c r="U21" s="12">
        <v>0</v>
      </c>
      <c r="V21" s="12">
        <v>1</v>
      </c>
      <c r="W21" s="12">
        <v>5</v>
      </c>
      <c r="X21" s="11">
        <v>0</v>
      </c>
      <c r="Y21" s="12">
        <v>0</v>
      </c>
      <c r="Z21" s="12">
        <v>0</v>
      </c>
      <c r="AA21" s="12">
        <v>0</v>
      </c>
      <c r="AB21" s="11">
        <v>0</v>
      </c>
      <c r="AC21" s="8">
        <v>0</v>
      </c>
      <c r="AD21" s="13">
        <v>0</v>
      </c>
      <c r="AE21" s="13">
        <v>0</v>
      </c>
      <c r="AF21" s="14">
        <v>0</v>
      </c>
      <c r="AG21" s="8">
        <v>0</v>
      </c>
      <c r="AH21" s="8">
        <v>0</v>
      </c>
      <c r="AI21" s="8">
        <v>0</v>
      </c>
      <c r="AJ21" s="14">
        <v>0</v>
      </c>
      <c r="AK21" s="8">
        <v>2</v>
      </c>
      <c r="AL21" s="8">
        <v>0</v>
      </c>
      <c r="AM21" s="8">
        <v>0</v>
      </c>
      <c r="AN21" s="14">
        <f>(AL21*100)/AK21</f>
        <v>0</v>
      </c>
      <c r="AO21" s="8">
        <v>2</v>
      </c>
      <c r="AP21" s="8">
        <v>1</v>
      </c>
      <c r="AQ21" s="8">
        <v>2</v>
      </c>
      <c r="AR21" s="14">
        <f>(AP21*100)/AO21</f>
        <v>50</v>
      </c>
      <c r="AS21" s="8">
        <v>0</v>
      </c>
      <c r="AT21" s="8">
        <v>0</v>
      </c>
      <c r="AU21" s="8">
        <v>0</v>
      </c>
      <c r="AV21" s="14">
        <v>0</v>
      </c>
      <c r="AW21" s="8">
        <v>0</v>
      </c>
      <c r="AX21" s="8">
        <v>0</v>
      </c>
      <c r="AY21" s="8">
        <v>0</v>
      </c>
      <c r="AZ21" s="14">
        <v>0</v>
      </c>
      <c r="BA21" s="8">
        <v>0</v>
      </c>
      <c r="BB21" s="8">
        <v>0</v>
      </c>
      <c r="BC21" s="8">
        <v>0</v>
      </c>
      <c r="BD21" s="14">
        <v>0</v>
      </c>
      <c r="BE21" s="8">
        <v>0</v>
      </c>
      <c r="BF21" s="8">
        <v>0</v>
      </c>
      <c r="BG21" s="8">
        <v>0</v>
      </c>
      <c r="BH21" s="14">
        <v>0</v>
      </c>
      <c r="BI21" s="8">
        <v>0</v>
      </c>
      <c r="BJ21" s="8">
        <v>0</v>
      </c>
      <c r="BK21" s="8">
        <v>0</v>
      </c>
      <c r="BL21" s="14">
        <v>0</v>
      </c>
      <c r="BM21" s="8">
        <v>3</v>
      </c>
      <c r="BN21" s="8">
        <v>0</v>
      </c>
      <c r="BO21" s="8">
        <v>0</v>
      </c>
      <c r="BP21" s="14">
        <v>0</v>
      </c>
      <c r="BQ21" s="8">
        <v>1</v>
      </c>
      <c r="BR21" s="8">
        <v>0</v>
      </c>
      <c r="BS21" s="8">
        <v>0</v>
      </c>
      <c r="BT21" s="14">
        <v>0</v>
      </c>
      <c r="BU21" s="8">
        <v>1</v>
      </c>
      <c r="BV21" s="8">
        <v>1</v>
      </c>
      <c r="BW21" s="8">
        <v>1</v>
      </c>
      <c r="BX21" s="14">
        <f t="shared" si="36"/>
        <v>100</v>
      </c>
    </row>
    <row r="22" spans="1:76" ht="15.75" customHeight="1" x14ac:dyDescent="0.3">
      <c r="A22" s="4"/>
      <c r="B22" s="18"/>
      <c r="C22" s="1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76" ht="27.6" x14ac:dyDescent="0.3">
      <c r="A23" s="4"/>
      <c r="B23" s="5"/>
      <c r="C23" s="5"/>
      <c r="D23" s="6" t="s">
        <v>44</v>
      </c>
      <c r="E23" s="3" t="s">
        <v>17</v>
      </c>
      <c r="F23" s="3" t="s">
        <v>18</v>
      </c>
      <c r="G23" s="3" t="s">
        <v>19</v>
      </c>
      <c r="H23" s="3" t="s">
        <v>20</v>
      </c>
      <c r="I23" s="3" t="s">
        <v>17</v>
      </c>
      <c r="J23" s="3" t="s">
        <v>18</v>
      </c>
      <c r="K23" s="3" t="s">
        <v>21</v>
      </c>
      <c r="L23" s="3" t="s">
        <v>20</v>
      </c>
      <c r="M23" s="3" t="s">
        <v>17</v>
      </c>
      <c r="N23" s="3" t="s">
        <v>18</v>
      </c>
      <c r="O23" s="3" t="s">
        <v>19</v>
      </c>
      <c r="P23" s="3" t="s">
        <v>20</v>
      </c>
      <c r="Q23" s="3" t="s">
        <v>17</v>
      </c>
      <c r="R23" s="3" t="s">
        <v>18</v>
      </c>
      <c r="S23" s="3" t="s">
        <v>21</v>
      </c>
      <c r="T23" s="3" t="s">
        <v>20</v>
      </c>
      <c r="U23" s="3" t="s">
        <v>17</v>
      </c>
      <c r="V23" s="3" t="s">
        <v>18</v>
      </c>
      <c r="W23" s="3" t="s">
        <v>19</v>
      </c>
      <c r="X23" s="3" t="s">
        <v>20</v>
      </c>
      <c r="Y23" s="3" t="s">
        <v>17</v>
      </c>
      <c r="Z23" s="3" t="s">
        <v>18</v>
      </c>
      <c r="AA23" s="3" t="s">
        <v>21</v>
      </c>
      <c r="AB23" s="3" t="s">
        <v>20</v>
      </c>
      <c r="AC23" s="3" t="s">
        <v>17</v>
      </c>
      <c r="AD23" s="3" t="s">
        <v>18</v>
      </c>
      <c r="AE23" s="3" t="s">
        <v>19</v>
      </c>
      <c r="AF23" s="3" t="s">
        <v>20</v>
      </c>
      <c r="AG23" s="3" t="s">
        <v>17</v>
      </c>
      <c r="AH23" s="3" t="s">
        <v>18</v>
      </c>
      <c r="AI23" s="3" t="s">
        <v>21</v>
      </c>
      <c r="AJ23" s="3" t="s">
        <v>20</v>
      </c>
      <c r="AK23" s="3" t="s">
        <v>17</v>
      </c>
      <c r="AL23" s="3" t="s">
        <v>18</v>
      </c>
      <c r="AM23" s="3" t="s">
        <v>19</v>
      </c>
      <c r="AN23" s="3" t="s">
        <v>20</v>
      </c>
      <c r="AO23" s="3" t="s">
        <v>17</v>
      </c>
      <c r="AP23" s="3" t="s">
        <v>18</v>
      </c>
      <c r="AQ23" s="3" t="s">
        <v>21</v>
      </c>
      <c r="AR23" s="3" t="s">
        <v>20</v>
      </c>
      <c r="AS23" s="3" t="s">
        <v>17</v>
      </c>
      <c r="AT23" s="3" t="s">
        <v>18</v>
      </c>
      <c r="AU23" s="3" t="s">
        <v>19</v>
      </c>
      <c r="AV23" s="3" t="s">
        <v>20</v>
      </c>
      <c r="AW23" s="3" t="s">
        <v>17</v>
      </c>
      <c r="AX23" s="3" t="s">
        <v>18</v>
      </c>
      <c r="AY23" s="3" t="s">
        <v>21</v>
      </c>
      <c r="AZ23" s="3" t="s">
        <v>20</v>
      </c>
      <c r="BA23" s="3" t="s">
        <v>17</v>
      </c>
      <c r="BB23" s="3" t="s">
        <v>18</v>
      </c>
      <c r="BC23" s="3" t="s">
        <v>19</v>
      </c>
      <c r="BD23" s="3" t="s">
        <v>20</v>
      </c>
      <c r="BE23" s="3" t="s">
        <v>17</v>
      </c>
      <c r="BF23" s="3" t="s">
        <v>18</v>
      </c>
      <c r="BG23" s="3" t="s">
        <v>21</v>
      </c>
      <c r="BH23" s="3" t="s">
        <v>20</v>
      </c>
      <c r="BI23" s="3" t="s">
        <v>17</v>
      </c>
      <c r="BJ23" s="3" t="s">
        <v>18</v>
      </c>
      <c r="BK23" s="3" t="s">
        <v>19</v>
      </c>
      <c r="BL23" s="3" t="s">
        <v>20</v>
      </c>
      <c r="BM23" s="3" t="s">
        <v>17</v>
      </c>
      <c r="BN23" s="3" t="s">
        <v>18</v>
      </c>
      <c r="BO23" s="3" t="s">
        <v>21</v>
      </c>
      <c r="BP23" s="3" t="s">
        <v>20</v>
      </c>
      <c r="BQ23" s="3" t="s">
        <v>17</v>
      </c>
      <c r="BR23" s="3" t="s">
        <v>18</v>
      </c>
      <c r="BS23" s="3" t="s">
        <v>19</v>
      </c>
      <c r="BT23" s="3" t="s">
        <v>20</v>
      </c>
      <c r="BU23" s="3" t="s">
        <v>17</v>
      </c>
      <c r="BV23" s="3" t="s">
        <v>18</v>
      </c>
      <c r="BW23" s="3" t="s">
        <v>21</v>
      </c>
      <c r="BX23" s="3" t="s">
        <v>20</v>
      </c>
    </row>
    <row r="24" spans="1:76" ht="15.75" customHeight="1" x14ac:dyDescent="0.3">
      <c r="A24" s="8">
        <v>17</v>
      </c>
      <c r="B24" s="8" t="s">
        <v>23</v>
      </c>
      <c r="C24" s="8" t="s">
        <v>24</v>
      </c>
      <c r="D24" s="9" t="s">
        <v>45</v>
      </c>
      <c r="E24" s="10">
        <v>56</v>
      </c>
      <c r="F24" s="10">
        <v>8</v>
      </c>
      <c r="G24" s="10">
        <v>34</v>
      </c>
      <c r="H24" s="11">
        <f t="shared" ref="H24:H28" si="37">(F24*100)/E24</f>
        <v>14.285714285714286</v>
      </c>
      <c r="I24" s="10">
        <v>56</v>
      </c>
      <c r="J24" s="10">
        <v>15</v>
      </c>
      <c r="K24" s="12">
        <v>569</v>
      </c>
      <c r="L24" s="11">
        <f t="shared" ref="L24:L28" si="38">(J24*100)/I24</f>
        <v>26.785714285714285</v>
      </c>
      <c r="M24" s="10">
        <v>47</v>
      </c>
      <c r="N24" s="10">
        <v>3</v>
      </c>
      <c r="O24" s="10">
        <v>26</v>
      </c>
      <c r="P24" s="11">
        <f t="shared" ref="P24:P28" si="39">(N24*100)/M24</f>
        <v>6.3829787234042552</v>
      </c>
      <c r="Q24" s="10">
        <v>47</v>
      </c>
      <c r="R24" s="10">
        <v>17</v>
      </c>
      <c r="S24" s="12">
        <v>601</v>
      </c>
      <c r="T24" s="11">
        <f t="shared" ref="T24:T28" si="40">(R24*100)/Q24</f>
        <v>36.170212765957444</v>
      </c>
      <c r="U24" s="12">
        <v>47</v>
      </c>
      <c r="V24" s="12">
        <v>6</v>
      </c>
      <c r="W24" s="12">
        <v>27</v>
      </c>
      <c r="X24" s="11">
        <f t="shared" ref="X24:X28" si="41">(V24*100)/U24</f>
        <v>12.76595744680851</v>
      </c>
      <c r="Y24" s="12">
        <v>47</v>
      </c>
      <c r="Z24" s="12">
        <v>25</v>
      </c>
      <c r="AA24" s="12">
        <v>191</v>
      </c>
      <c r="AB24" s="11">
        <f t="shared" ref="AB24:AB28" si="42">(Z24*100)/Y24</f>
        <v>53.191489361702125</v>
      </c>
      <c r="AC24" s="8">
        <v>50</v>
      </c>
      <c r="AD24" s="13">
        <v>5</v>
      </c>
      <c r="AE24" s="13">
        <v>17</v>
      </c>
      <c r="AF24" s="14">
        <f t="shared" ref="AF24:AF28" si="43">(AD24*100)/AC24</f>
        <v>10</v>
      </c>
      <c r="AG24" s="8">
        <v>50</v>
      </c>
      <c r="AH24" s="8">
        <v>23</v>
      </c>
      <c r="AI24" s="8">
        <v>266</v>
      </c>
      <c r="AJ24" s="14">
        <f t="shared" ref="AJ24:AJ28" si="44">(AH24*100)/AG24</f>
        <v>46</v>
      </c>
      <c r="AK24" s="8">
        <v>56</v>
      </c>
      <c r="AL24" s="8">
        <v>4</v>
      </c>
      <c r="AM24" s="8">
        <v>10</v>
      </c>
      <c r="AN24" s="14">
        <f t="shared" ref="AN24:AN28" si="45">(AL24*100)/AK24</f>
        <v>7.1428571428571432</v>
      </c>
      <c r="AO24" s="8">
        <v>56</v>
      </c>
      <c r="AP24" s="8">
        <v>41</v>
      </c>
      <c r="AQ24" s="8">
        <v>253</v>
      </c>
      <c r="AR24" s="14">
        <f t="shared" ref="AR24:AR28" si="46">(AP24*100)/AO24</f>
        <v>73.214285714285708</v>
      </c>
      <c r="AS24" s="8">
        <v>61</v>
      </c>
      <c r="AT24" s="8">
        <v>2</v>
      </c>
      <c r="AU24" s="8">
        <v>12</v>
      </c>
      <c r="AV24" s="14">
        <f t="shared" ref="AV24:AV28" si="47">(AT24*100)/AS24</f>
        <v>3.278688524590164</v>
      </c>
      <c r="AW24" s="8">
        <v>61</v>
      </c>
      <c r="AX24" s="8">
        <v>38</v>
      </c>
      <c r="AY24" s="15">
        <v>746</v>
      </c>
      <c r="AZ24" s="14">
        <f t="shared" ref="AZ24:AZ28" si="48">(AX24*100)/AW24</f>
        <v>62.295081967213115</v>
      </c>
      <c r="BA24" s="8">
        <v>54</v>
      </c>
      <c r="BB24" s="16">
        <v>4</v>
      </c>
      <c r="BC24" s="16">
        <v>6</v>
      </c>
      <c r="BD24" s="14">
        <f t="shared" ref="BD24:BD26" si="49">(BB24*100)/BA24</f>
        <v>7.4074074074074074</v>
      </c>
      <c r="BE24" s="8">
        <v>54</v>
      </c>
      <c r="BF24" s="16">
        <v>25</v>
      </c>
      <c r="BG24" s="16">
        <v>1251</v>
      </c>
      <c r="BH24" s="14">
        <f t="shared" ref="BH24:BH26" si="50">(BF24*100)/BE24</f>
        <v>46.296296296296298</v>
      </c>
      <c r="BI24" s="8">
        <v>48</v>
      </c>
      <c r="BJ24" s="16">
        <v>3</v>
      </c>
      <c r="BK24" s="16">
        <v>10</v>
      </c>
      <c r="BL24" s="14">
        <f>(BJ24*100)/BI24</f>
        <v>6.25</v>
      </c>
      <c r="BM24" s="8">
        <v>48</v>
      </c>
      <c r="BN24" s="16">
        <v>29</v>
      </c>
      <c r="BO24" s="16">
        <v>940</v>
      </c>
      <c r="BP24" s="14">
        <f>(BN24*100)/BM24</f>
        <v>60.416666666666664</v>
      </c>
      <c r="BQ24" s="8">
        <v>53</v>
      </c>
      <c r="BR24" s="16">
        <v>2</v>
      </c>
      <c r="BS24" s="16">
        <v>15</v>
      </c>
      <c r="BT24" s="14">
        <f>(BR24*100)/BQ24</f>
        <v>3.7735849056603774</v>
      </c>
      <c r="BU24" s="8">
        <v>53</v>
      </c>
      <c r="BV24" s="16">
        <v>21</v>
      </c>
      <c r="BW24" s="16">
        <v>567</v>
      </c>
      <c r="BX24" s="14">
        <f>(BV24*100)/BU24</f>
        <v>39.622641509433961</v>
      </c>
    </row>
    <row r="25" spans="1:76" ht="15.75" customHeight="1" x14ac:dyDescent="0.3">
      <c r="A25" s="8">
        <v>18</v>
      </c>
      <c r="B25" s="8" t="s">
        <v>23</v>
      </c>
      <c r="C25" s="8" t="s">
        <v>24</v>
      </c>
      <c r="D25" s="9" t="s">
        <v>46</v>
      </c>
      <c r="E25" s="10">
        <v>20</v>
      </c>
      <c r="F25" s="10">
        <v>4</v>
      </c>
      <c r="G25" s="10">
        <v>9</v>
      </c>
      <c r="H25" s="11">
        <f t="shared" si="37"/>
        <v>20</v>
      </c>
      <c r="I25" s="10">
        <v>20</v>
      </c>
      <c r="J25" s="10">
        <v>5</v>
      </c>
      <c r="K25" s="12">
        <v>100</v>
      </c>
      <c r="L25" s="11">
        <f t="shared" si="38"/>
        <v>25</v>
      </c>
      <c r="M25" s="10">
        <v>17</v>
      </c>
      <c r="N25" s="10">
        <v>4</v>
      </c>
      <c r="O25" s="10">
        <v>17</v>
      </c>
      <c r="P25" s="11">
        <f t="shared" si="39"/>
        <v>23.529411764705884</v>
      </c>
      <c r="Q25" s="10">
        <v>17</v>
      </c>
      <c r="R25" s="10">
        <v>7</v>
      </c>
      <c r="S25" s="12">
        <v>129</v>
      </c>
      <c r="T25" s="11">
        <f t="shared" si="40"/>
        <v>41.176470588235297</v>
      </c>
      <c r="U25" s="12">
        <v>25</v>
      </c>
      <c r="V25" s="12">
        <v>4</v>
      </c>
      <c r="W25" s="12">
        <v>18</v>
      </c>
      <c r="X25" s="11">
        <f t="shared" si="41"/>
        <v>16</v>
      </c>
      <c r="Y25" s="12">
        <v>25</v>
      </c>
      <c r="Z25" s="12">
        <v>11</v>
      </c>
      <c r="AA25" s="12">
        <v>171</v>
      </c>
      <c r="AB25" s="11">
        <f t="shared" si="42"/>
        <v>44</v>
      </c>
      <c r="AC25" s="8">
        <v>26</v>
      </c>
      <c r="AD25" s="13">
        <v>3</v>
      </c>
      <c r="AE25" s="13">
        <v>2</v>
      </c>
      <c r="AF25" s="14">
        <f t="shared" si="43"/>
        <v>11.538461538461538</v>
      </c>
      <c r="AG25" s="8">
        <v>26</v>
      </c>
      <c r="AH25" s="8">
        <v>13</v>
      </c>
      <c r="AI25" s="8">
        <v>113</v>
      </c>
      <c r="AJ25" s="14">
        <f t="shared" si="44"/>
        <v>50</v>
      </c>
      <c r="AK25" s="8">
        <v>27</v>
      </c>
      <c r="AL25" s="8">
        <v>0</v>
      </c>
      <c r="AM25" s="8">
        <v>0</v>
      </c>
      <c r="AN25" s="14">
        <f t="shared" si="45"/>
        <v>0</v>
      </c>
      <c r="AO25" s="8">
        <v>27</v>
      </c>
      <c r="AP25" s="8">
        <v>15</v>
      </c>
      <c r="AQ25" s="8">
        <v>86</v>
      </c>
      <c r="AR25" s="14">
        <f t="shared" si="46"/>
        <v>55.555555555555557</v>
      </c>
      <c r="AS25" s="8">
        <v>31</v>
      </c>
      <c r="AT25" s="19">
        <v>1</v>
      </c>
      <c r="AU25" s="19">
        <v>1</v>
      </c>
      <c r="AV25" s="14">
        <f t="shared" si="47"/>
        <v>3.225806451612903</v>
      </c>
      <c r="AW25" s="8">
        <v>31</v>
      </c>
      <c r="AX25" s="8">
        <v>18</v>
      </c>
      <c r="AY25" s="15">
        <v>941</v>
      </c>
      <c r="AZ25" s="14">
        <f t="shared" si="48"/>
        <v>58.064516129032256</v>
      </c>
      <c r="BA25" s="8">
        <v>33</v>
      </c>
      <c r="BB25" s="8">
        <v>0</v>
      </c>
      <c r="BC25" s="8">
        <v>0</v>
      </c>
      <c r="BD25" s="14">
        <f t="shared" si="49"/>
        <v>0</v>
      </c>
      <c r="BE25" s="8">
        <v>33</v>
      </c>
      <c r="BF25" s="16">
        <v>16</v>
      </c>
      <c r="BG25" s="16">
        <v>1513</v>
      </c>
      <c r="BH25" s="14">
        <f t="shared" si="50"/>
        <v>48.484848484848484</v>
      </c>
      <c r="BI25" s="8">
        <v>25</v>
      </c>
      <c r="BJ25" s="16">
        <v>2</v>
      </c>
      <c r="BK25" s="16">
        <v>5</v>
      </c>
      <c r="BL25" s="14">
        <f t="shared" ref="BL25:BL28" si="51">(BJ25*100)/BI25</f>
        <v>8</v>
      </c>
      <c r="BM25" s="8">
        <v>25</v>
      </c>
      <c r="BN25" s="16">
        <v>18</v>
      </c>
      <c r="BO25" s="16">
        <v>1271</v>
      </c>
      <c r="BP25" s="14">
        <f t="shared" ref="BP25:BP28" si="52">(BN25*100)/BM25</f>
        <v>72</v>
      </c>
      <c r="BQ25" s="8">
        <v>34</v>
      </c>
      <c r="BR25" s="8">
        <v>2</v>
      </c>
      <c r="BS25" s="8">
        <v>6</v>
      </c>
      <c r="BT25" s="14">
        <f t="shared" ref="BT25:BT35" si="53">(BR25*100)/BQ25</f>
        <v>5.882352941176471</v>
      </c>
      <c r="BU25" s="8">
        <v>34</v>
      </c>
      <c r="BV25" s="16">
        <v>18</v>
      </c>
      <c r="BW25" s="16">
        <v>1067</v>
      </c>
      <c r="BX25" s="14">
        <f t="shared" ref="BX25:BX35" si="54">(BV25*100)/BU25</f>
        <v>52.941176470588232</v>
      </c>
    </row>
    <row r="26" spans="1:76" ht="15.75" customHeight="1" x14ac:dyDescent="0.3">
      <c r="A26" s="32">
        <v>19</v>
      </c>
      <c r="B26" s="32" t="s">
        <v>23</v>
      </c>
      <c r="C26" s="32" t="s">
        <v>24</v>
      </c>
      <c r="D26" s="33" t="s">
        <v>47</v>
      </c>
      <c r="E26" s="34">
        <v>40</v>
      </c>
      <c r="F26" s="34">
        <v>3</v>
      </c>
      <c r="G26" s="34">
        <v>10</v>
      </c>
      <c r="H26" s="35">
        <f t="shared" si="37"/>
        <v>7.5</v>
      </c>
      <c r="I26" s="34">
        <v>40</v>
      </c>
      <c r="J26" s="34">
        <v>18</v>
      </c>
      <c r="K26" s="36">
        <v>363</v>
      </c>
      <c r="L26" s="35">
        <f t="shared" si="38"/>
        <v>45</v>
      </c>
      <c r="M26" s="34">
        <v>36</v>
      </c>
      <c r="N26" s="34">
        <v>3</v>
      </c>
      <c r="O26" s="34">
        <v>16</v>
      </c>
      <c r="P26" s="35">
        <f t="shared" si="39"/>
        <v>8.3333333333333339</v>
      </c>
      <c r="Q26" s="34">
        <v>36</v>
      </c>
      <c r="R26" s="34">
        <v>21</v>
      </c>
      <c r="S26" s="36">
        <v>406</v>
      </c>
      <c r="T26" s="35">
        <f t="shared" si="40"/>
        <v>58.333333333333336</v>
      </c>
      <c r="U26" s="36">
        <v>30</v>
      </c>
      <c r="V26" s="36">
        <v>6</v>
      </c>
      <c r="W26" s="36">
        <v>20</v>
      </c>
      <c r="X26" s="35">
        <f t="shared" si="41"/>
        <v>20</v>
      </c>
      <c r="Y26" s="36">
        <v>30</v>
      </c>
      <c r="Z26" s="36">
        <v>21</v>
      </c>
      <c r="AA26" s="36">
        <v>223</v>
      </c>
      <c r="AB26" s="35">
        <f t="shared" si="42"/>
        <v>70</v>
      </c>
      <c r="AC26" s="32">
        <v>50</v>
      </c>
      <c r="AD26" s="37">
        <v>3</v>
      </c>
      <c r="AE26" s="37">
        <v>14</v>
      </c>
      <c r="AF26" s="38">
        <f t="shared" si="43"/>
        <v>6</v>
      </c>
      <c r="AG26" s="32">
        <v>50</v>
      </c>
      <c r="AH26" s="32">
        <v>28</v>
      </c>
      <c r="AI26" s="32">
        <v>270</v>
      </c>
      <c r="AJ26" s="38">
        <f t="shared" si="44"/>
        <v>56</v>
      </c>
      <c r="AK26" s="32">
        <v>57</v>
      </c>
      <c r="AL26" s="32">
        <v>3</v>
      </c>
      <c r="AM26" s="32">
        <v>4</v>
      </c>
      <c r="AN26" s="38">
        <f t="shared" si="45"/>
        <v>5.2631578947368425</v>
      </c>
      <c r="AO26" s="32">
        <v>57</v>
      </c>
      <c r="AP26" s="32">
        <v>57</v>
      </c>
      <c r="AQ26" s="39">
        <v>1186</v>
      </c>
      <c r="AR26" s="38">
        <f t="shared" si="46"/>
        <v>100</v>
      </c>
      <c r="AS26" s="32">
        <v>52</v>
      </c>
      <c r="AT26" s="32">
        <v>5</v>
      </c>
      <c r="AU26" s="32">
        <v>15</v>
      </c>
      <c r="AV26" s="38">
        <f t="shared" si="47"/>
        <v>9.615384615384615</v>
      </c>
      <c r="AW26" s="32">
        <v>52</v>
      </c>
      <c r="AX26" s="32">
        <v>29</v>
      </c>
      <c r="AY26" s="39">
        <v>2194</v>
      </c>
      <c r="AZ26" s="38">
        <f t="shared" si="48"/>
        <v>55.769230769230766</v>
      </c>
      <c r="BA26" s="32">
        <v>85</v>
      </c>
      <c r="BB26" s="40">
        <v>6</v>
      </c>
      <c r="BC26" s="40">
        <v>21</v>
      </c>
      <c r="BD26" s="38">
        <f t="shared" si="49"/>
        <v>7.0588235294117645</v>
      </c>
      <c r="BE26" s="32">
        <v>85</v>
      </c>
      <c r="BF26" s="40">
        <v>44</v>
      </c>
      <c r="BG26" s="41">
        <v>4889</v>
      </c>
      <c r="BH26" s="38">
        <f t="shared" si="50"/>
        <v>51.764705882352942</v>
      </c>
      <c r="BI26" s="32">
        <v>82</v>
      </c>
      <c r="BJ26" s="40">
        <v>1</v>
      </c>
      <c r="BK26" s="41">
        <v>5</v>
      </c>
      <c r="BL26" s="38">
        <f t="shared" si="51"/>
        <v>1.2195121951219512</v>
      </c>
      <c r="BM26" s="32">
        <v>82</v>
      </c>
      <c r="BN26" s="40">
        <v>38</v>
      </c>
      <c r="BO26" s="41">
        <v>3371</v>
      </c>
      <c r="BP26" s="38">
        <f t="shared" si="52"/>
        <v>46.341463414634148</v>
      </c>
      <c r="BQ26" s="32">
        <v>64</v>
      </c>
      <c r="BR26" s="40">
        <v>1</v>
      </c>
      <c r="BS26" s="40">
        <v>1</v>
      </c>
      <c r="BT26" s="38">
        <f t="shared" si="53"/>
        <v>1.5625</v>
      </c>
      <c r="BU26" s="32">
        <v>64</v>
      </c>
      <c r="BV26" s="40">
        <v>30</v>
      </c>
      <c r="BW26" s="41">
        <v>2658</v>
      </c>
      <c r="BX26" s="38">
        <f t="shared" si="54"/>
        <v>46.875</v>
      </c>
    </row>
    <row r="27" spans="1:76" s="51" customFormat="1" ht="15.75" customHeight="1" x14ac:dyDescent="0.3">
      <c r="A27" s="52">
        <v>20</v>
      </c>
      <c r="B27" s="52" t="s">
        <v>27</v>
      </c>
      <c r="C27" s="52" t="s">
        <v>24</v>
      </c>
      <c r="D27" s="56" t="s">
        <v>48</v>
      </c>
      <c r="E27" s="52">
        <v>60</v>
      </c>
      <c r="F27" s="52">
        <v>4</v>
      </c>
      <c r="G27" s="52">
        <v>7</v>
      </c>
      <c r="H27" s="35">
        <f t="shared" si="37"/>
        <v>6.666666666666667</v>
      </c>
      <c r="I27" s="52">
        <v>60</v>
      </c>
      <c r="J27" s="52">
        <v>24</v>
      </c>
      <c r="K27" s="52">
        <v>444</v>
      </c>
      <c r="L27" s="52">
        <f t="shared" si="38"/>
        <v>40</v>
      </c>
      <c r="M27" s="52">
        <v>37</v>
      </c>
      <c r="N27" s="52">
        <v>7</v>
      </c>
      <c r="O27" s="52">
        <v>36</v>
      </c>
      <c r="P27" s="35">
        <f t="shared" si="39"/>
        <v>18.918918918918919</v>
      </c>
      <c r="Q27" s="52">
        <v>37</v>
      </c>
      <c r="R27" s="52">
        <v>26</v>
      </c>
      <c r="S27" s="52">
        <v>597</v>
      </c>
      <c r="T27" s="35">
        <f t="shared" si="40"/>
        <v>70.270270270270274</v>
      </c>
      <c r="U27" s="52">
        <v>37</v>
      </c>
      <c r="V27" s="52">
        <v>12</v>
      </c>
      <c r="W27" s="52">
        <v>107</v>
      </c>
      <c r="X27" s="54">
        <f t="shared" si="41"/>
        <v>32.432432432432435</v>
      </c>
      <c r="Y27" s="52">
        <v>37</v>
      </c>
      <c r="Z27" s="52">
        <v>33</v>
      </c>
      <c r="AA27" s="52">
        <v>338</v>
      </c>
      <c r="AB27" s="54">
        <f t="shared" si="42"/>
        <v>89.189189189189193</v>
      </c>
      <c r="AC27" s="52">
        <v>61</v>
      </c>
      <c r="AD27" s="52">
        <v>5</v>
      </c>
      <c r="AE27" s="52">
        <v>9</v>
      </c>
      <c r="AF27" s="54">
        <f t="shared" si="43"/>
        <v>8.1967213114754092</v>
      </c>
      <c r="AG27" s="52">
        <v>61</v>
      </c>
      <c r="AH27" s="52">
        <v>29</v>
      </c>
      <c r="AI27" s="52">
        <v>519</v>
      </c>
      <c r="AJ27" s="54">
        <f t="shared" si="44"/>
        <v>47.540983606557376</v>
      </c>
      <c r="AK27" s="52">
        <v>60</v>
      </c>
      <c r="AL27" s="52">
        <v>2</v>
      </c>
      <c r="AM27" s="52">
        <v>6</v>
      </c>
      <c r="AN27" s="38">
        <f t="shared" si="45"/>
        <v>3.3333333333333335</v>
      </c>
      <c r="AO27" s="52">
        <v>60</v>
      </c>
      <c r="AP27" s="52">
        <v>27</v>
      </c>
      <c r="AQ27" s="52">
        <v>165</v>
      </c>
      <c r="AR27" s="52">
        <f t="shared" si="46"/>
        <v>45</v>
      </c>
      <c r="AS27" s="52">
        <v>52</v>
      </c>
      <c r="AT27" s="52">
        <v>1</v>
      </c>
      <c r="AU27" s="52">
        <v>16</v>
      </c>
      <c r="AV27" s="53">
        <f t="shared" si="47"/>
        <v>1.9230769230769231</v>
      </c>
      <c r="AW27" s="52">
        <v>52</v>
      </c>
      <c r="AX27" s="52">
        <v>32</v>
      </c>
      <c r="AY27" s="52">
        <v>2200</v>
      </c>
      <c r="AZ27" s="54">
        <f t="shared" si="48"/>
        <v>61.53846153846154</v>
      </c>
      <c r="BA27" s="52">
        <v>0</v>
      </c>
      <c r="BB27" s="52">
        <v>0</v>
      </c>
      <c r="BC27" s="52">
        <v>0</v>
      </c>
      <c r="BD27" s="52">
        <v>0</v>
      </c>
      <c r="BE27" s="52">
        <v>0</v>
      </c>
      <c r="BF27" s="52">
        <v>0</v>
      </c>
      <c r="BG27" s="52">
        <v>0</v>
      </c>
      <c r="BH27" s="52">
        <v>0</v>
      </c>
      <c r="BI27" s="52">
        <v>39</v>
      </c>
      <c r="BJ27" s="52">
        <v>0</v>
      </c>
      <c r="BK27" s="52">
        <v>0</v>
      </c>
      <c r="BL27" s="52">
        <v>0</v>
      </c>
      <c r="BM27" s="52">
        <v>39</v>
      </c>
      <c r="BN27" s="52">
        <v>3</v>
      </c>
      <c r="BO27" s="52">
        <v>44</v>
      </c>
      <c r="BP27" s="55">
        <f t="shared" si="52"/>
        <v>7.6923076923076925</v>
      </c>
      <c r="BQ27" s="52">
        <v>0</v>
      </c>
      <c r="BR27" s="52">
        <v>2</v>
      </c>
      <c r="BS27" s="52">
        <v>6</v>
      </c>
      <c r="BT27" s="55" t="e">
        <f t="shared" si="53"/>
        <v>#DIV/0!</v>
      </c>
      <c r="BU27" s="52">
        <v>0</v>
      </c>
      <c r="BV27" s="52">
        <v>2</v>
      </c>
      <c r="BW27" s="52">
        <v>23</v>
      </c>
      <c r="BX27" s="55" t="e">
        <f t="shared" si="54"/>
        <v>#DIV/0!</v>
      </c>
    </row>
    <row r="28" spans="1:76" ht="15.75" customHeight="1" x14ac:dyDescent="0.3">
      <c r="A28" s="42">
        <v>21</v>
      </c>
      <c r="B28" s="42" t="s">
        <v>27</v>
      </c>
      <c r="C28" s="42" t="s">
        <v>24</v>
      </c>
      <c r="D28" s="43" t="s">
        <v>49</v>
      </c>
      <c r="E28" s="44">
        <v>63</v>
      </c>
      <c r="F28" s="44">
        <v>1</v>
      </c>
      <c r="G28" s="44">
        <v>4</v>
      </c>
      <c r="H28" s="45">
        <f t="shared" si="37"/>
        <v>1.5873015873015872</v>
      </c>
      <c r="I28" s="44">
        <v>63</v>
      </c>
      <c r="J28" s="44">
        <v>26</v>
      </c>
      <c r="K28" s="46">
        <v>596</v>
      </c>
      <c r="L28" s="45">
        <f t="shared" si="38"/>
        <v>41.269841269841272</v>
      </c>
      <c r="M28" s="44">
        <v>60</v>
      </c>
      <c r="N28" s="44">
        <v>1</v>
      </c>
      <c r="O28" s="44">
        <v>4</v>
      </c>
      <c r="P28" s="45">
        <f t="shared" si="39"/>
        <v>1.6666666666666667</v>
      </c>
      <c r="Q28" s="44">
        <v>60</v>
      </c>
      <c r="R28" s="44">
        <v>28</v>
      </c>
      <c r="S28" s="46">
        <v>387</v>
      </c>
      <c r="T28" s="45">
        <f t="shared" si="40"/>
        <v>46.666666666666664</v>
      </c>
      <c r="U28" s="46">
        <v>52</v>
      </c>
      <c r="V28" s="46">
        <v>4</v>
      </c>
      <c r="W28" s="46">
        <v>17</v>
      </c>
      <c r="X28" s="45">
        <f t="shared" si="41"/>
        <v>7.6923076923076925</v>
      </c>
      <c r="Y28" s="46">
        <v>52</v>
      </c>
      <c r="Z28" s="46">
        <v>38</v>
      </c>
      <c r="AA28" s="46">
        <v>517</v>
      </c>
      <c r="AB28" s="45">
        <f t="shared" si="42"/>
        <v>73.07692307692308</v>
      </c>
      <c r="AC28" s="42">
        <v>65</v>
      </c>
      <c r="AD28" s="47">
        <v>7</v>
      </c>
      <c r="AE28" s="47">
        <v>61</v>
      </c>
      <c r="AF28" s="48">
        <f t="shared" si="43"/>
        <v>10.76923076923077</v>
      </c>
      <c r="AG28" s="42">
        <v>65</v>
      </c>
      <c r="AH28" s="42">
        <v>42</v>
      </c>
      <c r="AI28" s="42">
        <v>694</v>
      </c>
      <c r="AJ28" s="48">
        <f t="shared" si="44"/>
        <v>64.615384615384613</v>
      </c>
      <c r="AK28" s="42">
        <v>67</v>
      </c>
      <c r="AL28" s="42">
        <v>1</v>
      </c>
      <c r="AM28" s="42">
        <v>3</v>
      </c>
      <c r="AN28" s="48">
        <f t="shared" si="45"/>
        <v>1.4925373134328359</v>
      </c>
      <c r="AO28" s="42">
        <v>67</v>
      </c>
      <c r="AP28" s="42">
        <v>67</v>
      </c>
      <c r="AQ28" s="42">
        <v>764</v>
      </c>
      <c r="AR28" s="48">
        <f t="shared" si="46"/>
        <v>100</v>
      </c>
      <c r="AS28" s="42">
        <v>66</v>
      </c>
      <c r="AT28" s="42">
        <v>1</v>
      </c>
      <c r="AU28" s="42">
        <v>12</v>
      </c>
      <c r="AV28" s="48">
        <f t="shared" si="47"/>
        <v>1.5151515151515151</v>
      </c>
      <c r="AW28" s="42">
        <v>66</v>
      </c>
      <c r="AX28" s="42">
        <v>46</v>
      </c>
      <c r="AY28" s="49">
        <v>1677</v>
      </c>
      <c r="AZ28" s="48">
        <f t="shared" si="48"/>
        <v>69.696969696969703</v>
      </c>
      <c r="BA28" s="42">
        <v>59</v>
      </c>
      <c r="BB28" s="50">
        <v>2</v>
      </c>
      <c r="BC28" s="50">
        <v>15</v>
      </c>
      <c r="BD28" s="48">
        <f>(BB28*100)/BA28</f>
        <v>3.3898305084745761</v>
      </c>
      <c r="BE28" s="42">
        <v>59</v>
      </c>
      <c r="BF28" s="50">
        <v>41</v>
      </c>
      <c r="BG28" s="50">
        <v>6385</v>
      </c>
      <c r="BH28" s="48">
        <f>(BF28*100)/BE28</f>
        <v>69.491525423728817</v>
      </c>
      <c r="BI28" s="42">
        <v>39</v>
      </c>
      <c r="BJ28" s="50">
        <v>4</v>
      </c>
      <c r="BK28" s="50">
        <v>26</v>
      </c>
      <c r="BL28" s="48">
        <f t="shared" si="51"/>
        <v>10.256410256410257</v>
      </c>
      <c r="BM28" s="42">
        <v>39</v>
      </c>
      <c r="BN28" s="50">
        <v>37</v>
      </c>
      <c r="BO28" s="50">
        <v>5010</v>
      </c>
      <c r="BP28" s="48">
        <f t="shared" si="52"/>
        <v>94.871794871794876</v>
      </c>
      <c r="BQ28" s="42">
        <v>56</v>
      </c>
      <c r="BR28" s="50">
        <v>2</v>
      </c>
      <c r="BS28" s="50">
        <v>2</v>
      </c>
      <c r="BT28" s="48">
        <f t="shared" si="53"/>
        <v>3.5714285714285716</v>
      </c>
      <c r="BU28" s="42">
        <v>56</v>
      </c>
      <c r="BV28" s="50">
        <v>29</v>
      </c>
      <c r="BW28" s="50">
        <v>4543</v>
      </c>
      <c r="BX28" s="48">
        <f t="shared" si="54"/>
        <v>51.785714285714285</v>
      </c>
    </row>
    <row r="29" spans="1:76" ht="15.75" customHeight="1" x14ac:dyDescent="0.3">
      <c r="A29" s="8">
        <v>22</v>
      </c>
      <c r="B29" s="8" t="s">
        <v>23</v>
      </c>
      <c r="C29" s="8" t="s">
        <v>30</v>
      </c>
      <c r="D29" s="9" t="s">
        <v>50</v>
      </c>
      <c r="E29" s="10">
        <v>0</v>
      </c>
      <c r="F29" s="10">
        <v>0</v>
      </c>
      <c r="G29" s="10">
        <v>0</v>
      </c>
      <c r="H29" s="11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1">
        <v>0</v>
      </c>
      <c r="Q29" s="10">
        <v>0</v>
      </c>
      <c r="R29" s="10">
        <v>0</v>
      </c>
      <c r="S29" s="10">
        <v>0</v>
      </c>
      <c r="T29" s="11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1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4">
        <v>0</v>
      </c>
      <c r="AW29" s="10">
        <v>0</v>
      </c>
      <c r="AX29" s="10">
        <v>0</v>
      </c>
      <c r="AY29" s="15">
        <v>0</v>
      </c>
      <c r="AZ29" s="10">
        <v>0</v>
      </c>
      <c r="BA29" s="10">
        <v>0</v>
      </c>
      <c r="BB29" s="8">
        <v>0</v>
      </c>
      <c r="BC29" s="8">
        <v>0</v>
      </c>
      <c r="BD29" s="14">
        <v>0</v>
      </c>
      <c r="BE29" s="10">
        <v>0</v>
      </c>
      <c r="BF29" s="10">
        <v>0</v>
      </c>
      <c r="BG29" s="10">
        <v>0</v>
      </c>
      <c r="BH29" s="14">
        <v>0</v>
      </c>
      <c r="BI29" s="10">
        <v>0</v>
      </c>
      <c r="BJ29" s="10">
        <v>0</v>
      </c>
      <c r="BK29" s="10">
        <v>0</v>
      </c>
      <c r="BL29" s="14">
        <v>0</v>
      </c>
      <c r="BM29" s="10">
        <v>0</v>
      </c>
      <c r="BN29" s="10">
        <v>0</v>
      </c>
      <c r="BO29" s="10">
        <v>0</v>
      </c>
      <c r="BP29" s="14">
        <v>0</v>
      </c>
      <c r="BQ29" s="10">
        <v>0</v>
      </c>
      <c r="BR29" s="8">
        <v>0</v>
      </c>
      <c r="BS29" s="8">
        <v>0</v>
      </c>
      <c r="BT29" s="14">
        <v>0</v>
      </c>
      <c r="BU29" s="10">
        <v>0</v>
      </c>
      <c r="BV29" s="10">
        <v>0</v>
      </c>
      <c r="BW29" s="10">
        <v>0</v>
      </c>
      <c r="BX29" s="14">
        <v>0</v>
      </c>
    </row>
    <row r="30" spans="1:76" ht="15.75" customHeight="1" x14ac:dyDescent="0.3">
      <c r="A30" s="8">
        <v>23</v>
      </c>
      <c r="B30" s="8" t="s">
        <v>23</v>
      </c>
      <c r="C30" s="8" t="s">
        <v>30</v>
      </c>
      <c r="D30" s="9" t="s">
        <v>51</v>
      </c>
      <c r="E30" s="10">
        <v>0</v>
      </c>
      <c r="F30" s="10">
        <v>0</v>
      </c>
      <c r="G30" s="10">
        <v>0</v>
      </c>
      <c r="H30" s="11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1">
        <v>0</v>
      </c>
      <c r="Q30" s="10">
        <v>0</v>
      </c>
      <c r="R30" s="10">
        <v>0</v>
      </c>
      <c r="S30" s="10">
        <v>0</v>
      </c>
      <c r="T30" s="11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1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4">
        <v>0</v>
      </c>
      <c r="AW30" s="10">
        <v>0</v>
      </c>
      <c r="AX30" s="10">
        <v>0</v>
      </c>
      <c r="AY30" s="15">
        <v>0</v>
      </c>
      <c r="AZ30" s="10">
        <v>0</v>
      </c>
      <c r="BA30" s="10">
        <v>0</v>
      </c>
      <c r="BB30" s="8">
        <v>0</v>
      </c>
      <c r="BC30" s="8">
        <v>0</v>
      </c>
      <c r="BD30" s="14">
        <v>0</v>
      </c>
      <c r="BE30" s="10">
        <v>0</v>
      </c>
      <c r="BF30" s="10">
        <v>0</v>
      </c>
      <c r="BG30" s="10">
        <v>0</v>
      </c>
      <c r="BH30" s="14">
        <v>0</v>
      </c>
      <c r="BI30" s="10">
        <v>0</v>
      </c>
      <c r="BJ30" s="10">
        <v>0</v>
      </c>
      <c r="BK30" s="10">
        <v>0</v>
      </c>
      <c r="BL30" s="14">
        <v>0</v>
      </c>
      <c r="BM30" s="10">
        <v>0</v>
      </c>
      <c r="BN30" s="10">
        <v>0</v>
      </c>
      <c r="BO30" s="10">
        <v>0</v>
      </c>
      <c r="BP30" s="14">
        <v>0</v>
      </c>
      <c r="BQ30" s="10">
        <v>0</v>
      </c>
      <c r="BR30" s="8">
        <v>0</v>
      </c>
      <c r="BS30" s="8">
        <v>0</v>
      </c>
      <c r="BT30" s="14">
        <v>0</v>
      </c>
      <c r="BU30" s="10">
        <v>0</v>
      </c>
      <c r="BV30" s="10">
        <v>0</v>
      </c>
      <c r="BW30" s="10">
        <v>0</v>
      </c>
      <c r="BX30" s="14">
        <v>0</v>
      </c>
    </row>
    <row r="31" spans="1:76" ht="15.75" customHeight="1" x14ac:dyDescent="0.3">
      <c r="A31" s="8">
        <v>24</v>
      </c>
      <c r="B31" s="8" t="s">
        <v>23</v>
      </c>
      <c r="C31" s="8" t="s">
        <v>30</v>
      </c>
      <c r="D31" s="9" t="s">
        <v>52</v>
      </c>
      <c r="E31" s="10">
        <v>0</v>
      </c>
      <c r="F31" s="10">
        <v>0</v>
      </c>
      <c r="G31" s="10">
        <v>0</v>
      </c>
      <c r="H31" s="11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v>0</v>
      </c>
      <c r="Q31" s="10">
        <v>0</v>
      </c>
      <c r="R31" s="10">
        <v>0</v>
      </c>
      <c r="S31" s="10">
        <v>0</v>
      </c>
      <c r="T31" s="11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1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4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8">
        <v>0</v>
      </c>
      <c r="BC31" s="8">
        <v>0</v>
      </c>
      <c r="BD31" s="14">
        <v>0</v>
      </c>
      <c r="BE31" s="10">
        <v>0</v>
      </c>
      <c r="BF31" s="10">
        <v>0</v>
      </c>
      <c r="BG31" s="10">
        <v>0</v>
      </c>
      <c r="BH31" s="14">
        <v>0</v>
      </c>
      <c r="BI31" s="10">
        <v>0</v>
      </c>
      <c r="BJ31" s="10">
        <v>0</v>
      </c>
      <c r="BK31" s="10">
        <v>0</v>
      </c>
      <c r="BL31" s="14">
        <v>0</v>
      </c>
      <c r="BM31" s="10">
        <v>0</v>
      </c>
      <c r="BN31" s="10">
        <v>0</v>
      </c>
      <c r="BO31" s="10">
        <v>0</v>
      </c>
      <c r="BP31" s="14">
        <v>0</v>
      </c>
      <c r="BQ31" s="10">
        <v>0</v>
      </c>
      <c r="BR31" s="8">
        <v>0</v>
      </c>
      <c r="BS31" s="8">
        <v>0</v>
      </c>
      <c r="BT31" s="14">
        <v>0</v>
      </c>
      <c r="BU31" s="10">
        <v>0</v>
      </c>
      <c r="BV31" s="10">
        <v>0</v>
      </c>
      <c r="BW31" s="10">
        <v>0</v>
      </c>
      <c r="BX31" s="14">
        <v>0</v>
      </c>
    </row>
    <row r="32" spans="1:76" ht="15.75" customHeight="1" x14ac:dyDescent="0.3">
      <c r="A32" s="8">
        <v>25</v>
      </c>
      <c r="B32" s="8" t="s">
        <v>23</v>
      </c>
      <c r="C32" s="8" t="s">
        <v>30</v>
      </c>
      <c r="D32" s="9" t="s">
        <v>53</v>
      </c>
      <c r="E32" s="10">
        <v>0</v>
      </c>
      <c r="F32" s="10">
        <v>0</v>
      </c>
      <c r="G32" s="10">
        <v>0</v>
      </c>
      <c r="H32" s="11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1">
        <v>0</v>
      </c>
      <c r="Q32" s="10">
        <v>0</v>
      </c>
      <c r="R32" s="10">
        <v>0</v>
      </c>
      <c r="S32" s="10">
        <v>0</v>
      </c>
      <c r="T32" s="11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1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4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8">
        <v>0</v>
      </c>
      <c r="BC32" s="8">
        <v>0</v>
      </c>
      <c r="BD32" s="14">
        <v>0</v>
      </c>
      <c r="BE32" s="10">
        <v>0</v>
      </c>
      <c r="BF32" s="10">
        <v>0</v>
      </c>
      <c r="BG32" s="10">
        <v>0</v>
      </c>
      <c r="BH32" s="14">
        <v>0</v>
      </c>
      <c r="BI32" s="10">
        <v>0</v>
      </c>
      <c r="BJ32" s="10">
        <v>0</v>
      </c>
      <c r="BK32" s="10">
        <v>0</v>
      </c>
      <c r="BL32" s="14">
        <v>0</v>
      </c>
      <c r="BM32" s="10">
        <v>0</v>
      </c>
      <c r="BN32" s="10">
        <v>0</v>
      </c>
      <c r="BO32" s="10">
        <v>0</v>
      </c>
      <c r="BP32" s="14">
        <v>0</v>
      </c>
      <c r="BQ32" s="10">
        <v>0</v>
      </c>
      <c r="BR32" s="8">
        <v>0</v>
      </c>
      <c r="BS32" s="8">
        <v>0</v>
      </c>
      <c r="BT32" s="14">
        <v>0</v>
      </c>
      <c r="BU32" s="10">
        <v>0</v>
      </c>
      <c r="BV32" s="10">
        <v>0</v>
      </c>
      <c r="BW32" s="10">
        <v>0</v>
      </c>
      <c r="BX32" s="14">
        <v>0</v>
      </c>
    </row>
    <row r="33" spans="1:76" ht="15.75" customHeight="1" x14ac:dyDescent="0.3">
      <c r="A33" s="8">
        <v>26</v>
      </c>
      <c r="B33" s="8" t="s">
        <v>23</v>
      </c>
      <c r="C33" s="8" t="s">
        <v>30</v>
      </c>
      <c r="D33" s="9" t="s">
        <v>54</v>
      </c>
      <c r="E33" s="10">
        <v>0</v>
      </c>
      <c r="F33" s="10">
        <v>0</v>
      </c>
      <c r="G33" s="10">
        <v>0</v>
      </c>
      <c r="H33" s="11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1">
        <v>0</v>
      </c>
      <c r="Q33" s="10">
        <v>0</v>
      </c>
      <c r="R33" s="10">
        <v>0</v>
      </c>
      <c r="S33" s="10">
        <v>0</v>
      </c>
      <c r="T33" s="11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1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4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8">
        <v>0</v>
      </c>
      <c r="BC33" s="8">
        <v>0</v>
      </c>
      <c r="BD33" s="14">
        <v>0</v>
      </c>
      <c r="BE33" s="10">
        <v>0</v>
      </c>
      <c r="BF33" s="10">
        <v>0</v>
      </c>
      <c r="BG33" s="10">
        <v>0</v>
      </c>
      <c r="BH33" s="14">
        <v>0</v>
      </c>
      <c r="BI33" s="10">
        <v>0</v>
      </c>
      <c r="BJ33" s="10">
        <v>0</v>
      </c>
      <c r="BK33" s="10">
        <v>0</v>
      </c>
      <c r="BL33" s="14">
        <v>0</v>
      </c>
      <c r="BM33" s="10">
        <v>0</v>
      </c>
      <c r="BN33" s="10">
        <v>0</v>
      </c>
      <c r="BO33" s="10">
        <v>0</v>
      </c>
      <c r="BP33" s="14">
        <v>0</v>
      </c>
      <c r="BQ33" s="10">
        <v>0</v>
      </c>
      <c r="BR33" s="8">
        <v>0</v>
      </c>
      <c r="BS33" s="8">
        <v>0</v>
      </c>
      <c r="BT33" s="14">
        <v>0</v>
      </c>
      <c r="BU33" s="10">
        <v>0</v>
      </c>
      <c r="BV33" s="10">
        <v>0</v>
      </c>
      <c r="BW33" s="10">
        <v>0</v>
      </c>
      <c r="BX33" s="14">
        <v>0</v>
      </c>
    </row>
    <row r="34" spans="1:76" s="65" customFormat="1" ht="15.75" customHeight="1" x14ac:dyDescent="0.3">
      <c r="A34" s="60">
        <v>27</v>
      </c>
      <c r="B34" s="60" t="s">
        <v>23</v>
      </c>
      <c r="C34" s="60" t="s">
        <v>30</v>
      </c>
      <c r="D34" s="61" t="s">
        <v>55</v>
      </c>
      <c r="E34" s="62">
        <v>0</v>
      </c>
      <c r="F34" s="62">
        <v>0</v>
      </c>
      <c r="G34" s="62">
        <v>0</v>
      </c>
      <c r="H34" s="63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3">
        <v>0</v>
      </c>
      <c r="Q34" s="62">
        <v>0</v>
      </c>
      <c r="R34" s="62">
        <v>0</v>
      </c>
      <c r="S34" s="62">
        <v>0</v>
      </c>
      <c r="T34" s="63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3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1</v>
      </c>
      <c r="AL34" s="62">
        <v>0</v>
      </c>
      <c r="AM34" s="62">
        <v>0</v>
      </c>
      <c r="AN34" s="62">
        <v>0</v>
      </c>
      <c r="AO34" s="62">
        <v>1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4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0">
        <v>0</v>
      </c>
      <c r="BC34" s="60">
        <v>0</v>
      </c>
      <c r="BD34" s="64">
        <v>0</v>
      </c>
      <c r="BE34" s="62">
        <v>0</v>
      </c>
      <c r="BF34" s="62">
        <v>0</v>
      </c>
      <c r="BG34" s="62">
        <v>0</v>
      </c>
      <c r="BH34" s="64">
        <v>0</v>
      </c>
      <c r="BI34" s="62">
        <v>0</v>
      </c>
      <c r="BJ34" s="62">
        <v>0</v>
      </c>
      <c r="BK34" s="62">
        <v>0</v>
      </c>
      <c r="BL34" s="64">
        <v>0</v>
      </c>
      <c r="BM34" s="62">
        <v>0</v>
      </c>
      <c r="BN34" s="62">
        <v>0</v>
      </c>
      <c r="BO34" s="62">
        <v>0</v>
      </c>
      <c r="BP34" s="64">
        <v>0</v>
      </c>
      <c r="BQ34" s="62">
        <v>0</v>
      </c>
      <c r="BR34" s="60">
        <v>0</v>
      </c>
      <c r="BS34" s="60">
        <v>0</v>
      </c>
      <c r="BT34" s="64">
        <v>0</v>
      </c>
      <c r="BU34" s="62">
        <v>0</v>
      </c>
      <c r="BV34" s="62">
        <v>0</v>
      </c>
      <c r="BW34" s="62">
        <v>0</v>
      </c>
      <c r="BX34" s="64">
        <v>0</v>
      </c>
    </row>
    <row r="35" spans="1:76" ht="15.75" customHeight="1" x14ac:dyDescent="0.3">
      <c r="A35" s="8">
        <v>28</v>
      </c>
      <c r="B35" s="8" t="s">
        <v>23</v>
      </c>
      <c r="C35" s="8" t="s">
        <v>30</v>
      </c>
      <c r="D35" s="31" t="s">
        <v>104</v>
      </c>
      <c r="E35" s="10">
        <v>0</v>
      </c>
      <c r="F35" s="10">
        <v>0</v>
      </c>
      <c r="G35" s="10">
        <v>0</v>
      </c>
      <c r="H35" s="11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1">
        <v>0</v>
      </c>
      <c r="Q35" s="10">
        <v>0</v>
      </c>
      <c r="R35" s="10">
        <v>0</v>
      </c>
      <c r="S35" s="10">
        <v>0</v>
      </c>
      <c r="T35" s="11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1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4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8">
        <v>0</v>
      </c>
      <c r="BC35" s="8">
        <v>0</v>
      </c>
      <c r="BD35" s="14">
        <v>0</v>
      </c>
      <c r="BE35" s="10">
        <v>0</v>
      </c>
      <c r="BF35" s="10">
        <v>0</v>
      </c>
      <c r="BG35" s="10">
        <v>0</v>
      </c>
      <c r="BH35" s="14">
        <v>0</v>
      </c>
      <c r="BI35" s="10">
        <v>0</v>
      </c>
      <c r="BJ35" s="10">
        <v>0</v>
      </c>
      <c r="BK35" s="10">
        <v>0</v>
      </c>
      <c r="BL35" s="14">
        <v>0</v>
      </c>
      <c r="BM35" s="10">
        <v>0</v>
      </c>
      <c r="BN35" s="10">
        <v>0</v>
      </c>
      <c r="BO35" s="10">
        <v>0</v>
      </c>
      <c r="BP35" s="14">
        <v>0</v>
      </c>
      <c r="BQ35" s="10">
        <v>2</v>
      </c>
      <c r="BR35" s="8">
        <v>0</v>
      </c>
      <c r="BS35" s="8">
        <v>0</v>
      </c>
      <c r="BT35" s="14">
        <f t="shared" si="53"/>
        <v>0</v>
      </c>
      <c r="BU35" s="10">
        <v>2</v>
      </c>
      <c r="BV35" s="10">
        <v>0</v>
      </c>
      <c r="BW35" s="10">
        <v>0</v>
      </c>
      <c r="BX35" s="14">
        <f t="shared" si="54"/>
        <v>0</v>
      </c>
    </row>
    <row r="36" spans="1:76" ht="15.75" customHeight="1" x14ac:dyDescent="0.3">
      <c r="A36" s="8">
        <v>29</v>
      </c>
      <c r="B36" s="8" t="s">
        <v>23</v>
      </c>
      <c r="C36" s="8" t="s">
        <v>30</v>
      </c>
      <c r="D36" s="9" t="s">
        <v>56</v>
      </c>
      <c r="E36" s="10">
        <v>0</v>
      </c>
      <c r="F36" s="10">
        <v>0</v>
      </c>
      <c r="G36" s="10">
        <v>0</v>
      </c>
      <c r="H36" s="11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1">
        <v>0</v>
      </c>
      <c r="Q36" s="10">
        <v>0</v>
      </c>
      <c r="R36" s="10">
        <v>0</v>
      </c>
      <c r="S36" s="10">
        <v>0</v>
      </c>
      <c r="T36" s="11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1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4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8">
        <v>0</v>
      </c>
      <c r="BC36" s="8">
        <v>0</v>
      </c>
      <c r="BD36" s="14">
        <v>0</v>
      </c>
      <c r="BE36" s="10">
        <v>0</v>
      </c>
      <c r="BF36" s="10">
        <v>0</v>
      </c>
      <c r="BG36" s="10">
        <v>0</v>
      </c>
      <c r="BH36" s="14">
        <v>0</v>
      </c>
      <c r="BI36" s="10">
        <v>0</v>
      </c>
      <c r="BJ36" s="10">
        <v>0</v>
      </c>
      <c r="BK36" s="10">
        <v>0</v>
      </c>
      <c r="BL36" s="14">
        <v>0</v>
      </c>
      <c r="BM36" s="10">
        <v>0</v>
      </c>
      <c r="BN36" s="10">
        <v>0</v>
      </c>
      <c r="BO36" s="10">
        <v>0</v>
      </c>
      <c r="BP36" s="14">
        <v>0</v>
      </c>
      <c r="BQ36" s="10">
        <v>2</v>
      </c>
      <c r="BR36" s="8">
        <v>0</v>
      </c>
      <c r="BS36" s="8">
        <v>0</v>
      </c>
      <c r="BT36" s="14">
        <v>0</v>
      </c>
      <c r="BU36" s="10">
        <v>2</v>
      </c>
      <c r="BV36" s="10">
        <v>0</v>
      </c>
      <c r="BW36" s="10">
        <v>0</v>
      </c>
      <c r="BX36" s="14">
        <v>0</v>
      </c>
    </row>
    <row r="37" spans="1:76" ht="15.75" customHeight="1" x14ac:dyDescent="0.3">
      <c r="A37" s="4"/>
      <c r="B37" s="18"/>
      <c r="C37" s="1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</row>
    <row r="38" spans="1:76" ht="27.6" x14ac:dyDescent="0.3">
      <c r="A38" s="4"/>
      <c r="B38" s="5"/>
      <c r="C38" s="5"/>
      <c r="D38" s="6" t="s">
        <v>57</v>
      </c>
      <c r="E38" s="3" t="s">
        <v>17</v>
      </c>
      <c r="F38" s="3" t="s">
        <v>18</v>
      </c>
      <c r="G38" s="3" t="s">
        <v>19</v>
      </c>
      <c r="H38" s="3" t="s">
        <v>20</v>
      </c>
      <c r="I38" s="3" t="s">
        <v>17</v>
      </c>
      <c r="J38" s="3" t="s">
        <v>18</v>
      </c>
      <c r="K38" s="3" t="s">
        <v>21</v>
      </c>
      <c r="L38" s="3" t="s">
        <v>20</v>
      </c>
      <c r="M38" s="3" t="s">
        <v>17</v>
      </c>
      <c r="N38" s="3" t="s">
        <v>18</v>
      </c>
      <c r="O38" s="3" t="s">
        <v>19</v>
      </c>
      <c r="P38" s="3" t="s">
        <v>20</v>
      </c>
      <c r="Q38" s="3" t="s">
        <v>17</v>
      </c>
      <c r="R38" s="3" t="s">
        <v>18</v>
      </c>
      <c r="S38" s="3" t="s">
        <v>21</v>
      </c>
      <c r="T38" s="3" t="s">
        <v>20</v>
      </c>
      <c r="U38" s="3" t="s">
        <v>17</v>
      </c>
      <c r="V38" s="3" t="s">
        <v>18</v>
      </c>
      <c r="W38" s="3" t="s">
        <v>19</v>
      </c>
      <c r="X38" s="3" t="s">
        <v>20</v>
      </c>
      <c r="Y38" s="3" t="s">
        <v>17</v>
      </c>
      <c r="Z38" s="3" t="s">
        <v>18</v>
      </c>
      <c r="AA38" s="3" t="s">
        <v>21</v>
      </c>
      <c r="AB38" s="3" t="s">
        <v>20</v>
      </c>
      <c r="AC38" s="3" t="s">
        <v>17</v>
      </c>
      <c r="AD38" s="3" t="s">
        <v>18</v>
      </c>
      <c r="AE38" s="3" t="s">
        <v>19</v>
      </c>
      <c r="AF38" s="3" t="s">
        <v>20</v>
      </c>
      <c r="AG38" s="3" t="s">
        <v>17</v>
      </c>
      <c r="AH38" s="3" t="s">
        <v>18</v>
      </c>
      <c r="AI38" s="3" t="s">
        <v>21</v>
      </c>
      <c r="AJ38" s="3" t="s">
        <v>20</v>
      </c>
      <c r="AK38" s="3" t="s">
        <v>17</v>
      </c>
      <c r="AL38" s="3" t="s">
        <v>18</v>
      </c>
      <c r="AM38" s="3" t="s">
        <v>19</v>
      </c>
      <c r="AN38" s="3" t="s">
        <v>20</v>
      </c>
      <c r="AO38" s="3" t="s">
        <v>17</v>
      </c>
      <c r="AP38" s="3" t="s">
        <v>18</v>
      </c>
      <c r="AQ38" s="3" t="s">
        <v>21</v>
      </c>
      <c r="AR38" s="3" t="s">
        <v>20</v>
      </c>
      <c r="AS38" s="3" t="s">
        <v>17</v>
      </c>
      <c r="AT38" s="3" t="s">
        <v>18</v>
      </c>
      <c r="AU38" s="3" t="s">
        <v>19</v>
      </c>
      <c r="AV38" s="3" t="s">
        <v>20</v>
      </c>
      <c r="AW38" s="3" t="s">
        <v>17</v>
      </c>
      <c r="AX38" s="3" t="s">
        <v>18</v>
      </c>
      <c r="AY38" s="3" t="s">
        <v>21</v>
      </c>
      <c r="AZ38" s="3" t="s">
        <v>20</v>
      </c>
      <c r="BA38" s="3" t="s">
        <v>17</v>
      </c>
      <c r="BB38" s="3" t="s">
        <v>18</v>
      </c>
      <c r="BC38" s="3" t="s">
        <v>19</v>
      </c>
      <c r="BD38" s="3" t="s">
        <v>20</v>
      </c>
      <c r="BE38" s="3" t="s">
        <v>17</v>
      </c>
      <c r="BF38" s="3" t="s">
        <v>18</v>
      </c>
      <c r="BG38" s="3" t="s">
        <v>21</v>
      </c>
      <c r="BH38" s="3" t="s">
        <v>20</v>
      </c>
      <c r="BI38" s="3" t="s">
        <v>17</v>
      </c>
      <c r="BJ38" s="3" t="s">
        <v>18</v>
      </c>
      <c r="BK38" s="3" t="s">
        <v>19</v>
      </c>
      <c r="BL38" s="3" t="s">
        <v>20</v>
      </c>
      <c r="BM38" s="3" t="s">
        <v>17</v>
      </c>
      <c r="BN38" s="3" t="s">
        <v>18</v>
      </c>
      <c r="BO38" s="3" t="s">
        <v>21</v>
      </c>
      <c r="BP38" s="3" t="s">
        <v>20</v>
      </c>
      <c r="BQ38" s="3" t="s">
        <v>17</v>
      </c>
      <c r="BR38" s="3" t="s">
        <v>18</v>
      </c>
      <c r="BS38" s="3" t="s">
        <v>19</v>
      </c>
      <c r="BT38" s="3" t="s">
        <v>20</v>
      </c>
      <c r="BU38" s="3" t="s">
        <v>17</v>
      </c>
      <c r="BV38" s="3" t="s">
        <v>18</v>
      </c>
      <c r="BW38" s="3" t="s">
        <v>21</v>
      </c>
      <c r="BX38" s="3" t="s">
        <v>20</v>
      </c>
    </row>
    <row r="39" spans="1:76" ht="15.75" customHeight="1" x14ac:dyDescent="0.3">
      <c r="A39" s="8">
        <v>30</v>
      </c>
      <c r="B39" s="8" t="s">
        <v>27</v>
      </c>
      <c r="C39" s="8" t="s">
        <v>24</v>
      </c>
      <c r="D39" s="9" t="s">
        <v>58</v>
      </c>
      <c r="E39" s="10">
        <v>17</v>
      </c>
      <c r="F39" s="10">
        <v>4</v>
      </c>
      <c r="G39" s="10">
        <v>6</v>
      </c>
      <c r="H39" s="11">
        <f t="shared" ref="H39:H43" si="55">(F39*100)/E39</f>
        <v>23.529411764705884</v>
      </c>
      <c r="I39" s="10">
        <v>17</v>
      </c>
      <c r="J39" s="10">
        <v>3</v>
      </c>
      <c r="K39" s="12">
        <v>86</v>
      </c>
      <c r="L39" s="11">
        <f t="shared" ref="L39:L43" si="56">(J39*100)/I39</f>
        <v>17.647058823529413</v>
      </c>
      <c r="M39" s="10">
        <v>13</v>
      </c>
      <c r="N39" s="10">
        <v>2</v>
      </c>
      <c r="O39" s="10">
        <v>8</v>
      </c>
      <c r="P39" s="11">
        <f t="shared" ref="P39:P43" si="57">(N39*100)/M39</f>
        <v>15.384615384615385</v>
      </c>
      <c r="Q39" s="10">
        <v>13</v>
      </c>
      <c r="R39" s="10">
        <v>5</v>
      </c>
      <c r="S39" s="12">
        <v>454</v>
      </c>
      <c r="T39" s="11">
        <f t="shared" ref="T39:T43" si="58">(R39*100)/Q39</f>
        <v>38.46153846153846</v>
      </c>
      <c r="U39" s="12">
        <v>12</v>
      </c>
      <c r="V39" s="12">
        <v>3</v>
      </c>
      <c r="W39" s="12">
        <v>24</v>
      </c>
      <c r="X39" s="11">
        <f t="shared" ref="X39:X43" si="59">(V39*100)/U39</f>
        <v>25</v>
      </c>
      <c r="Y39" s="12">
        <v>12</v>
      </c>
      <c r="Z39" s="12">
        <v>9</v>
      </c>
      <c r="AA39" s="12">
        <v>143</v>
      </c>
      <c r="AB39" s="11">
        <f t="shared" ref="AB39:AB43" si="60">(Z39*100)/Y39</f>
        <v>75</v>
      </c>
      <c r="AC39" s="8">
        <v>17</v>
      </c>
      <c r="AD39" s="13">
        <v>2</v>
      </c>
      <c r="AE39" s="13">
        <v>26</v>
      </c>
      <c r="AF39" s="14">
        <f t="shared" ref="AF39:AF43" si="61">(AD39*100)/AC39</f>
        <v>11.764705882352942</v>
      </c>
      <c r="AG39" s="8">
        <v>17</v>
      </c>
      <c r="AH39" s="8">
        <v>14</v>
      </c>
      <c r="AI39" s="8">
        <v>143</v>
      </c>
      <c r="AJ39" s="14">
        <f t="shared" ref="AJ39:AJ43" si="62">(AH39*100)/AG39</f>
        <v>82.352941176470594</v>
      </c>
      <c r="AK39" s="8">
        <v>18</v>
      </c>
      <c r="AL39" s="8">
        <v>1</v>
      </c>
      <c r="AM39" s="8">
        <v>2</v>
      </c>
      <c r="AN39" s="14">
        <f t="shared" ref="AN39:AN43" si="63">(AL39*100)/AK39</f>
        <v>5.5555555555555554</v>
      </c>
      <c r="AO39" s="8">
        <v>18</v>
      </c>
      <c r="AP39" s="8">
        <v>11</v>
      </c>
      <c r="AQ39" s="8">
        <v>42</v>
      </c>
      <c r="AR39" s="14">
        <f t="shared" ref="AR39:AR43" si="64">(AP39*100)/AO39</f>
        <v>61.111111111111114</v>
      </c>
      <c r="AS39" s="8">
        <v>18</v>
      </c>
      <c r="AT39" s="8">
        <v>1</v>
      </c>
      <c r="AU39" s="8">
        <v>1</v>
      </c>
      <c r="AV39" s="14">
        <f t="shared" ref="AV39:AV44" si="65">(AT39*100)/AS39</f>
        <v>5.5555555555555554</v>
      </c>
      <c r="AW39" s="8">
        <v>18</v>
      </c>
      <c r="AX39" s="8">
        <v>9</v>
      </c>
      <c r="AY39" s="8">
        <v>260</v>
      </c>
      <c r="AZ39" s="14">
        <f>(AX39*100)/AW39</f>
        <v>50</v>
      </c>
      <c r="BA39" s="8">
        <v>21</v>
      </c>
      <c r="BB39" s="16">
        <v>1</v>
      </c>
      <c r="BC39" s="16">
        <v>2</v>
      </c>
      <c r="BD39" s="14">
        <f t="shared" ref="BD39:BD44" si="66">(BB39*100)/BA39</f>
        <v>4.7619047619047619</v>
      </c>
      <c r="BE39" s="8">
        <v>21</v>
      </c>
      <c r="BF39" s="16">
        <v>7</v>
      </c>
      <c r="BG39" s="16">
        <v>375</v>
      </c>
      <c r="BH39" s="14">
        <f t="shared" ref="BH39:BH44" si="67">(BF39*100)/BE39</f>
        <v>33.333333333333336</v>
      </c>
      <c r="BI39" s="8">
        <v>26</v>
      </c>
      <c r="BJ39" s="16">
        <v>2</v>
      </c>
      <c r="BK39" s="16">
        <v>10</v>
      </c>
      <c r="BL39" s="14">
        <f>(BJ39*100)/BI39</f>
        <v>7.6923076923076925</v>
      </c>
      <c r="BM39" s="8">
        <v>26</v>
      </c>
      <c r="BN39" s="16">
        <v>13</v>
      </c>
      <c r="BO39" s="16">
        <v>334</v>
      </c>
      <c r="BP39" s="14">
        <f>(BN39*100)/BM39</f>
        <v>50</v>
      </c>
      <c r="BQ39" s="8">
        <v>23</v>
      </c>
      <c r="BR39" s="16">
        <v>3</v>
      </c>
      <c r="BS39" s="16">
        <v>13</v>
      </c>
      <c r="BT39" s="14">
        <f>(BR39*100)/BQ39</f>
        <v>13.043478260869565</v>
      </c>
      <c r="BU39" s="8">
        <v>23</v>
      </c>
      <c r="BV39" s="16">
        <v>8</v>
      </c>
      <c r="BW39" s="16">
        <v>97</v>
      </c>
      <c r="BX39" s="14">
        <f>(BV39*100)/BU39</f>
        <v>34.782608695652172</v>
      </c>
    </row>
    <row r="40" spans="1:76" ht="15.75" customHeight="1" x14ac:dyDescent="0.3">
      <c r="A40" s="8">
        <v>31</v>
      </c>
      <c r="B40" s="8" t="s">
        <v>23</v>
      </c>
      <c r="C40" s="8" t="s">
        <v>24</v>
      </c>
      <c r="D40" s="9" t="s">
        <v>59</v>
      </c>
      <c r="E40" s="10">
        <v>22</v>
      </c>
      <c r="F40" s="10">
        <v>9</v>
      </c>
      <c r="G40" s="10">
        <v>15</v>
      </c>
      <c r="H40" s="11">
        <f t="shared" si="55"/>
        <v>40.909090909090907</v>
      </c>
      <c r="I40" s="10">
        <v>22</v>
      </c>
      <c r="J40" s="10">
        <v>14</v>
      </c>
      <c r="K40" s="12">
        <v>628</v>
      </c>
      <c r="L40" s="11">
        <f t="shared" si="56"/>
        <v>63.636363636363633</v>
      </c>
      <c r="M40" s="10">
        <v>19</v>
      </c>
      <c r="N40" s="10">
        <v>5</v>
      </c>
      <c r="O40" s="10">
        <v>18</v>
      </c>
      <c r="P40" s="11">
        <f t="shared" si="57"/>
        <v>26.315789473684209</v>
      </c>
      <c r="Q40" s="10">
        <v>19</v>
      </c>
      <c r="R40" s="10">
        <v>14</v>
      </c>
      <c r="S40" s="12">
        <v>357</v>
      </c>
      <c r="T40" s="11">
        <f t="shared" si="58"/>
        <v>73.684210526315795</v>
      </c>
      <c r="U40" s="12">
        <v>21</v>
      </c>
      <c r="V40" s="12">
        <v>7</v>
      </c>
      <c r="W40" s="12">
        <v>70</v>
      </c>
      <c r="X40" s="11">
        <f t="shared" si="59"/>
        <v>33.333333333333336</v>
      </c>
      <c r="Y40" s="12">
        <v>21</v>
      </c>
      <c r="Z40" s="12">
        <v>12</v>
      </c>
      <c r="AA40" s="12">
        <v>155</v>
      </c>
      <c r="AB40" s="11">
        <f t="shared" si="60"/>
        <v>57.142857142857146</v>
      </c>
      <c r="AC40" s="8">
        <v>23</v>
      </c>
      <c r="AD40" s="13">
        <v>7</v>
      </c>
      <c r="AE40" s="13">
        <v>49</v>
      </c>
      <c r="AF40" s="14">
        <f t="shared" si="61"/>
        <v>30.434782608695652</v>
      </c>
      <c r="AG40" s="8">
        <v>23</v>
      </c>
      <c r="AH40" s="8">
        <v>14</v>
      </c>
      <c r="AI40" s="8">
        <v>109</v>
      </c>
      <c r="AJ40" s="14">
        <f t="shared" si="62"/>
        <v>60.869565217391305</v>
      </c>
      <c r="AK40" s="8">
        <v>23</v>
      </c>
      <c r="AL40" s="8">
        <v>3</v>
      </c>
      <c r="AM40" s="8">
        <v>5</v>
      </c>
      <c r="AN40" s="14">
        <f t="shared" si="63"/>
        <v>13.043478260869565</v>
      </c>
      <c r="AO40" s="8">
        <v>23</v>
      </c>
      <c r="AP40" s="8">
        <v>5</v>
      </c>
      <c r="AQ40" s="8">
        <v>32</v>
      </c>
      <c r="AR40" s="14">
        <f t="shared" si="64"/>
        <v>21.739130434782609</v>
      </c>
      <c r="AS40" s="8">
        <v>23</v>
      </c>
      <c r="AT40" s="8">
        <v>0</v>
      </c>
      <c r="AU40" s="8">
        <v>0</v>
      </c>
      <c r="AV40" s="14">
        <f t="shared" si="65"/>
        <v>0</v>
      </c>
      <c r="AW40" s="8">
        <v>23</v>
      </c>
      <c r="AX40" s="8">
        <v>7</v>
      </c>
      <c r="AY40" s="8">
        <v>275</v>
      </c>
      <c r="AZ40" s="14">
        <v>0</v>
      </c>
      <c r="BA40" s="16">
        <v>19</v>
      </c>
      <c r="BB40" s="16">
        <v>1</v>
      </c>
      <c r="BC40" s="16">
        <v>4</v>
      </c>
      <c r="BD40" s="14">
        <f t="shared" si="66"/>
        <v>5.2631578947368425</v>
      </c>
      <c r="BE40" s="8">
        <v>16</v>
      </c>
      <c r="BF40" s="16">
        <v>7</v>
      </c>
      <c r="BG40" s="16">
        <v>1190</v>
      </c>
      <c r="BH40" s="14">
        <f t="shared" si="67"/>
        <v>43.75</v>
      </c>
      <c r="BI40" s="16">
        <v>15</v>
      </c>
      <c r="BJ40" s="16">
        <v>0</v>
      </c>
      <c r="BK40" s="16">
        <v>0</v>
      </c>
      <c r="BL40" s="14">
        <v>0</v>
      </c>
      <c r="BM40" s="16">
        <v>15</v>
      </c>
      <c r="BN40" s="16">
        <v>5</v>
      </c>
      <c r="BO40" s="16">
        <v>179</v>
      </c>
      <c r="BP40" s="14">
        <v>0</v>
      </c>
      <c r="BQ40" s="16">
        <v>0</v>
      </c>
      <c r="BR40" s="16">
        <v>1</v>
      </c>
      <c r="BS40" s="16">
        <v>1</v>
      </c>
      <c r="BT40" s="14">
        <v>0</v>
      </c>
      <c r="BU40" s="16">
        <v>0</v>
      </c>
      <c r="BV40" s="16">
        <v>6</v>
      </c>
      <c r="BW40" s="16">
        <v>47</v>
      </c>
      <c r="BX40" s="14">
        <v>0</v>
      </c>
    </row>
    <row r="41" spans="1:76" ht="15.75" customHeight="1" x14ac:dyDescent="0.3">
      <c r="A41" s="8">
        <v>32</v>
      </c>
      <c r="B41" s="8" t="s">
        <v>23</v>
      </c>
      <c r="C41" s="8" t="s">
        <v>24</v>
      </c>
      <c r="D41" s="9" t="s">
        <v>60</v>
      </c>
      <c r="E41" s="10">
        <v>42</v>
      </c>
      <c r="F41" s="10">
        <v>5</v>
      </c>
      <c r="G41" s="10">
        <v>2</v>
      </c>
      <c r="H41" s="11">
        <f t="shared" si="55"/>
        <v>11.904761904761905</v>
      </c>
      <c r="I41" s="10">
        <v>42</v>
      </c>
      <c r="J41" s="10">
        <v>22</v>
      </c>
      <c r="K41" s="12">
        <v>652</v>
      </c>
      <c r="L41" s="11">
        <f t="shared" si="56"/>
        <v>52.38095238095238</v>
      </c>
      <c r="M41" s="10">
        <v>34</v>
      </c>
      <c r="N41" s="10">
        <v>1</v>
      </c>
      <c r="O41" s="10">
        <v>5</v>
      </c>
      <c r="P41" s="11">
        <f t="shared" si="57"/>
        <v>2.9411764705882355</v>
      </c>
      <c r="Q41" s="10">
        <v>34</v>
      </c>
      <c r="R41" s="10">
        <v>23</v>
      </c>
      <c r="S41" s="12">
        <v>557</v>
      </c>
      <c r="T41" s="11">
        <f t="shared" si="58"/>
        <v>67.647058823529406</v>
      </c>
      <c r="U41" s="12">
        <v>35</v>
      </c>
      <c r="V41" s="12">
        <v>4</v>
      </c>
      <c r="W41" s="12">
        <v>21</v>
      </c>
      <c r="X41" s="11">
        <f t="shared" si="59"/>
        <v>11.428571428571429</v>
      </c>
      <c r="Y41" s="12">
        <v>35</v>
      </c>
      <c r="Z41" s="12">
        <v>13</v>
      </c>
      <c r="AA41" s="12">
        <v>349</v>
      </c>
      <c r="AB41" s="11">
        <f t="shared" si="60"/>
        <v>37.142857142857146</v>
      </c>
      <c r="AC41" s="8">
        <v>40</v>
      </c>
      <c r="AD41" s="13">
        <v>5</v>
      </c>
      <c r="AE41" s="13">
        <v>36</v>
      </c>
      <c r="AF41" s="14">
        <f t="shared" si="61"/>
        <v>12.5</v>
      </c>
      <c r="AG41" s="8">
        <v>40</v>
      </c>
      <c r="AH41" s="8">
        <v>13</v>
      </c>
      <c r="AI41" s="8">
        <v>707</v>
      </c>
      <c r="AJ41" s="14">
        <f t="shared" si="62"/>
        <v>32.5</v>
      </c>
      <c r="AK41" s="8">
        <v>39</v>
      </c>
      <c r="AL41" s="8">
        <v>0</v>
      </c>
      <c r="AM41" s="8">
        <v>0</v>
      </c>
      <c r="AN41" s="14">
        <f t="shared" si="63"/>
        <v>0</v>
      </c>
      <c r="AO41" s="8">
        <v>39</v>
      </c>
      <c r="AP41" s="8">
        <v>15</v>
      </c>
      <c r="AQ41" s="8">
        <v>373</v>
      </c>
      <c r="AR41" s="14">
        <f t="shared" si="64"/>
        <v>38.46153846153846</v>
      </c>
      <c r="AS41" s="8">
        <v>41</v>
      </c>
      <c r="AT41" s="8">
        <v>4</v>
      </c>
      <c r="AU41" s="8">
        <v>6</v>
      </c>
      <c r="AV41" s="14">
        <f t="shared" si="65"/>
        <v>9.7560975609756095</v>
      </c>
      <c r="AW41" s="8">
        <v>41</v>
      </c>
      <c r="AX41" s="8">
        <v>26</v>
      </c>
      <c r="AY41" s="8">
        <v>608</v>
      </c>
      <c r="AZ41" s="14">
        <f t="shared" ref="AZ41:AZ44" si="68">(AX41*100)/AW41</f>
        <v>63.414634146341463</v>
      </c>
      <c r="BA41" s="8">
        <v>50</v>
      </c>
      <c r="BB41" s="16">
        <v>10</v>
      </c>
      <c r="BC41" s="16">
        <v>41</v>
      </c>
      <c r="BD41" s="14">
        <f t="shared" si="66"/>
        <v>20</v>
      </c>
      <c r="BE41" s="8">
        <v>50</v>
      </c>
      <c r="BF41" s="16">
        <v>18</v>
      </c>
      <c r="BG41" s="16">
        <v>953</v>
      </c>
      <c r="BH41" s="14">
        <f t="shared" si="67"/>
        <v>36</v>
      </c>
      <c r="BI41" s="8">
        <v>51</v>
      </c>
      <c r="BJ41" s="16">
        <v>7</v>
      </c>
      <c r="BK41" s="16">
        <v>85</v>
      </c>
      <c r="BL41" s="14">
        <f t="shared" ref="BL41:BL46" si="69">(BJ41*100)/BI41</f>
        <v>13.725490196078431</v>
      </c>
      <c r="BM41" s="8">
        <v>51</v>
      </c>
      <c r="BN41" s="16">
        <v>20</v>
      </c>
      <c r="BO41" s="16">
        <v>664</v>
      </c>
      <c r="BP41" s="14">
        <f t="shared" ref="BP41:BP46" si="70">(BN41*100)/BM41</f>
        <v>39.215686274509807</v>
      </c>
      <c r="BQ41" s="8">
        <v>45</v>
      </c>
      <c r="BR41" s="16">
        <v>8</v>
      </c>
      <c r="BS41" s="16">
        <v>46</v>
      </c>
      <c r="BT41" s="14">
        <f t="shared" ref="BT40:BT46" si="71">(BR41*100)/BQ41</f>
        <v>17.777777777777779</v>
      </c>
      <c r="BU41" s="8">
        <v>45</v>
      </c>
      <c r="BV41" s="16">
        <v>14</v>
      </c>
      <c r="BW41" s="16">
        <v>232</v>
      </c>
      <c r="BX41" s="14">
        <f t="shared" ref="BX40:BX46" si="72">(BV41*100)/BU41</f>
        <v>31.111111111111111</v>
      </c>
    </row>
    <row r="42" spans="1:76" ht="15.75" customHeight="1" x14ac:dyDescent="0.3">
      <c r="A42" s="8">
        <v>33</v>
      </c>
      <c r="B42" s="8" t="s">
        <v>23</v>
      </c>
      <c r="C42" s="8" t="s">
        <v>24</v>
      </c>
      <c r="D42" s="9" t="s">
        <v>61</v>
      </c>
      <c r="E42" s="10">
        <v>36</v>
      </c>
      <c r="F42" s="10">
        <v>5</v>
      </c>
      <c r="G42" s="10">
        <v>7</v>
      </c>
      <c r="H42" s="11">
        <f t="shared" si="55"/>
        <v>13.888888888888889</v>
      </c>
      <c r="I42" s="10">
        <v>36</v>
      </c>
      <c r="J42" s="10">
        <v>25</v>
      </c>
      <c r="K42" s="12">
        <v>2635</v>
      </c>
      <c r="L42" s="11">
        <f t="shared" si="56"/>
        <v>69.444444444444443</v>
      </c>
      <c r="M42" s="10">
        <v>35</v>
      </c>
      <c r="N42" s="10">
        <v>1</v>
      </c>
      <c r="O42" s="10">
        <v>1</v>
      </c>
      <c r="P42" s="11">
        <f t="shared" si="57"/>
        <v>2.8571428571428572</v>
      </c>
      <c r="Q42" s="10">
        <v>35</v>
      </c>
      <c r="R42" s="10">
        <v>18</v>
      </c>
      <c r="S42" s="12">
        <v>147</v>
      </c>
      <c r="T42" s="11">
        <f t="shared" si="58"/>
        <v>51.428571428571431</v>
      </c>
      <c r="U42" s="12">
        <v>35</v>
      </c>
      <c r="V42" s="12">
        <v>0</v>
      </c>
      <c r="W42" s="12">
        <v>0</v>
      </c>
      <c r="X42" s="11">
        <f t="shared" si="59"/>
        <v>0</v>
      </c>
      <c r="Y42" s="12">
        <v>35</v>
      </c>
      <c r="Z42" s="12">
        <v>22</v>
      </c>
      <c r="AA42" s="12">
        <v>376</v>
      </c>
      <c r="AB42" s="11">
        <f t="shared" si="60"/>
        <v>62.857142857142854</v>
      </c>
      <c r="AC42" s="8">
        <v>33</v>
      </c>
      <c r="AD42" s="13">
        <v>0</v>
      </c>
      <c r="AE42" s="13">
        <v>0</v>
      </c>
      <c r="AF42" s="14">
        <f t="shared" si="61"/>
        <v>0</v>
      </c>
      <c r="AG42" s="8">
        <v>33</v>
      </c>
      <c r="AH42" s="8">
        <v>24</v>
      </c>
      <c r="AI42" s="8">
        <v>813</v>
      </c>
      <c r="AJ42" s="14">
        <f t="shared" si="62"/>
        <v>72.727272727272734</v>
      </c>
      <c r="AK42" s="8">
        <v>35</v>
      </c>
      <c r="AL42" s="8">
        <v>0</v>
      </c>
      <c r="AM42" s="8">
        <v>0</v>
      </c>
      <c r="AN42" s="14">
        <f t="shared" si="63"/>
        <v>0</v>
      </c>
      <c r="AO42" s="8">
        <v>35</v>
      </c>
      <c r="AP42" s="8">
        <v>18</v>
      </c>
      <c r="AQ42" s="8">
        <v>1062</v>
      </c>
      <c r="AR42" s="14">
        <f t="shared" si="64"/>
        <v>51.428571428571431</v>
      </c>
      <c r="AS42" s="8">
        <v>33</v>
      </c>
      <c r="AT42" s="8">
        <v>1</v>
      </c>
      <c r="AU42" s="8">
        <v>1</v>
      </c>
      <c r="AV42" s="14">
        <f t="shared" si="65"/>
        <v>3.0303030303030303</v>
      </c>
      <c r="AW42" s="8">
        <v>33</v>
      </c>
      <c r="AX42" s="8">
        <v>21</v>
      </c>
      <c r="AY42" s="8">
        <v>616</v>
      </c>
      <c r="AZ42" s="14">
        <f t="shared" si="68"/>
        <v>63.636363636363633</v>
      </c>
      <c r="BA42" s="8">
        <v>37</v>
      </c>
      <c r="BB42" s="16">
        <v>6</v>
      </c>
      <c r="BC42" s="16">
        <v>26</v>
      </c>
      <c r="BD42" s="14">
        <f t="shared" si="66"/>
        <v>16.216216216216218</v>
      </c>
      <c r="BE42" s="8">
        <v>37</v>
      </c>
      <c r="BF42" s="16">
        <v>17</v>
      </c>
      <c r="BG42" s="16">
        <v>650</v>
      </c>
      <c r="BH42" s="14">
        <f t="shared" si="67"/>
        <v>45.945945945945944</v>
      </c>
      <c r="BI42" s="8">
        <v>35</v>
      </c>
      <c r="BJ42" s="16">
        <v>6</v>
      </c>
      <c r="BK42" s="16">
        <v>32</v>
      </c>
      <c r="BL42" s="14">
        <f t="shared" si="69"/>
        <v>17.142857142857142</v>
      </c>
      <c r="BM42" s="8">
        <v>35</v>
      </c>
      <c r="BN42" s="16">
        <v>1</v>
      </c>
      <c r="BO42" s="16">
        <v>16</v>
      </c>
      <c r="BP42" s="14">
        <f t="shared" si="70"/>
        <v>2.8571428571428572</v>
      </c>
      <c r="BQ42" s="8">
        <v>38</v>
      </c>
      <c r="BR42" s="16">
        <v>2</v>
      </c>
      <c r="BS42" s="16">
        <v>7</v>
      </c>
      <c r="BT42" s="14">
        <f t="shared" si="71"/>
        <v>5.2631578947368425</v>
      </c>
      <c r="BU42" s="8">
        <v>38</v>
      </c>
      <c r="BV42" s="16">
        <v>1</v>
      </c>
      <c r="BW42" s="16">
        <v>13</v>
      </c>
      <c r="BX42" s="14">
        <f t="shared" si="72"/>
        <v>2.6315789473684212</v>
      </c>
    </row>
    <row r="43" spans="1:76" ht="15.75" customHeight="1" x14ac:dyDescent="0.3">
      <c r="A43" s="8">
        <v>34</v>
      </c>
      <c r="B43" s="8" t="s">
        <v>23</v>
      </c>
      <c r="C43" s="8" t="s">
        <v>24</v>
      </c>
      <c r="D43" s="9" t="s">
        <v>62</v>
      </c>
      <c r="E43" s="10">
        <v>40</v>
      </c>
      <c r="F43" s="10">
        <v>4</v>
      </c>
      <c r="G43" s="10">
        <v>15</v>
      </c>
      <c r="H43" s="11">
        <f t="shared" si="55"/>
        <v>10</v>
      </c>
      <c r="I43" s="10">
        <v>40</v>
      </c>
      <c r="J43" s="10">
        <v>17</v>
      </c>
      <c r="K43" s="12">
        <v>1378</v>
      </c>
      <c r="L43" s="11">
        <f t="shared" si="56"/>
        <v>42.5</v>
      </c>
      <c r="M43" s="10">
        <v>38</v>
      </c>
      <c r="N43" s="10">
        <v>6</v>
      </c>
      <c r="O43" s="10">
        <v>31</v>
      </c>
      <c r="P43" s="11">
        <f t="shared" si="57"/>
        <v>15.789473684210526</v>
      </c>
      <c r="Q43" s="10">
        <v>38</v>
      </c>
      <c r="R43" s="10">
        <v>18</v>
      </c>
      <c r="S43" s="12">
        <v>2014</v>
      </c>
      <c r="T43" s="11">
        <f t="shared" si="58"/>
        <v>47.368421052631582</v>
      </c>
      <c r="U43" s="12">
        <v>46</v>
      </c>
      <c r="V43" s="12">
        <v>9</v>
      </c>
      <c r="W43" s="12">
        <v>27</v>
      </c>
      <c r="X43" s="11">
        <f t="shared" si="59"/>
        <v>19.565217391304348</v>
      </c>
      <c r="Y43" s="12">
        <v>46</v>
      </c>
      <c r="Z43" s="12">
        <v>27</v>
      </c>
      <c r="AA43" s="12">
        <v>579</v>
      </c>
      <c r="AB43" s="11">
        <f t="shared" si="60"/>
        <v>58.695652173913047</v>
      </c>
      <c r="AC43" s="8">
        <v>43</v>
      </c>
      <c r="AD43" s="13">
        <v>6</v>
      </c>
      <c r="AE43" s="13">
        <v>24</v>
      </c>
      <c r="AF43" s="14">
        <f t="shared" si="61"/>
        <v>13.953488372093023</v>
      </c>
      <c r="AG43" s="8">
        <v>43</v>
      </c>
      <c r="AH43" s="8">
        <v>20</v>
      </c>
      <c r="AI43" s="8">
        <v>287</v>
      </c>
      <c r="AJ43" s="14">
        <f t="shared" si="62"/>
        <v>46.511627906976742</v>
      </c>
      <c r="AK43" s="8">
        <v>47</v>
      </c>
      <c r="AL43" s="8">
        <v>1</v>
      </c>
      <c r="AM43" s="8">
        <v>2</v>
      </c>
      <c r="AN43" s="14">
        <f t="shared" si="63"/>
        <v>2.1276595744680851</v>
      </c>
      <c r="AO43" s="8">
        <v>47</v>
      </c>
      <c r="AP43" s="8">
        <v>15</v>
      </c>
      <c r="AQ43" s="8">
        <v>203</v>
      </c>
      <c r="AR43" s="14">
        <f t="shared" si="64"/>
        <v>31.914893617021278</v>
      </c>
      <c r="AS43" s="8">
        <v>48</v>
      </c>
      <c r="AT43" s="8">
        <v>1</v>
      </c>
      <c r="AU43" s="8">
        <v>2</v>
      </c>
      <c r="AV43" s="14">
        <f t="shared" si="65"/>
        <v>2.0833333333333335</v>
      </c>
      <c r="AW43" s="8">
        <v>48</v>
      </c>
      <c r="AX43" s="8">
        <v>19</v>
      </c>
      <c r="AY43" s="8">
        <v>739</v>
      </c>
      <c r="AZ43" s="14">
        <f t="shared" si="68"/>
        <v>39.583333333333336</v>
      </c>
      <c r="BA43" s="8">
        <v>70</v>
      </c>
      <c r="BB43" s="16">
        <v>5</v>
      </c>
      <c r="BC43" s="16">
        <v>11</v>
      </c>
      <c r="BD43" s="14">
        <f t="shared" si="66"/>
        <v>7.1428571428571432</v>
      </c>
      <c r="BE43" s="8">
        <v>70</v>
      </c>
      <c r="BF43" s="16">
        <v>21</v>
      </c>
      <c r="BG43" s="16">
        <v>1373</v>
      </c>
      <c r="BH43" s="14">
        <f t="shared" si="67"/>
        <v>30</v>
      </c>
      <c r="BI43" s="8">
        <v>63</v>
      </c>
      <c r="BJ43" s="16">
        <v>5</v>
      </c>
      <c r="BK43" s="16">
        <v>10</v>
      </c>
      <c r="BL43" s="14">
        <f t="shared" si="69"/>
        <v>7.9365079365079367</v>
      </c>
      <c r="BM43" s="8">
        <v>63</v>
      </c>
      <c r="BN43" s="16">
        <v>23</v>
      </c>
      <c r="BO43" s="16">
        <v>859</v>
      </c>
      <c r="BP43" s="14">
        <f t="shared" si="70"/>
        <v>36.507936507936506</v>
      </c>
      <c r="BQ43" s="8">
        <v>63</v>
      </c>
      <c r="BR43" s="16">
        <v>5</v>
      </c>
      <c r="BS43" s="16">
        <v>16</v>
      </c>
      <c r="BT43" s="14">
        <f t="shared" si="71"/>
        <v>7.9365079365079367</v>
      </c>
      <c r="BU43" s="8">
        <v>63</v>
      </c>
      <c r="BV43" s="16">
        <v>14</v>
      </c>
      <c r="BW43" s="16">
        <v>1695</v>
      </c>
      <c r="BX43" s="14">
        <f t="shared" si="72"/>
        <v>22.222222222222221</v>
      </c>
    </row>
    <row r="44" spans="1:76" ht="15.75" customHeight="1" x14ac:dyDescent="0.3">
      <c r="A44" s="8">
        <v>35</v>
      </c>
      <c r="B44" s="8" t="s">
        <v>23</v>
      </c>
      <c r="C44" s="8" t="s">
        <v>24</v>
      </c>
      <c r="D44" s="9" t="s">
        <v>63</v>
      </c>
      <c r="E44" s="10">
        <v>0</v>
      </c>
      <c r="F44" s="10">
        <v>0</v>
      </c>
      <c r="G44" s="10">
        <v>0</v>
      </c>
      <c r="H44" s="11">
        <v>0</v>
      </c>
      <c r="I44" s="10">
        <v>0</v>
      </c>
      <c r="J44" s="10">
        <v>0</v>
      </c>
      <c r="K44" s="12">
        <v>0</v>
      </c>
      <c r="L44" s="11">
        <v>0</v>
      </c>
      <c r="M44" s="10">
        <v>0</v>
      </c>
      <c r="N44" s="10">
        <v>0</v>
      </c>
      <c r="O44" s="10">
        <v>0</v>
      </c>
      <c r="P44" s="11">
        <v>0</v>
      </c>
      <c r="Q44" s="10">
        <v>0</v>
      </c>
      <c r="R44" s="10">
        <v>0</v>
      </c>
      <c r="S44" s="12">
        <v>0</v>
      </c>
      <c r="T44" s="11">
        <v>0</v>
      </c>
      <c r="U44" s="12">
        <v>0</v>
      </c>
      <c r="V44" s="12">
        <v>0</v>
      </c>
      <c r="W44" s="12">
        <v>0</v>
      </c>
      <c r="X44" s="11">
        <v>0</v>
      </c>
      <c r="Y44" s="12">
        <v>0</v>
      </c>
      <c r="Z44" s="12">
        <v>0</v>
      </c>
      <c r="AA44" s="12">
        <v>0</v>
      </c>
      <c r="AB44" s="11">
        <v>0</v>
      </c>
      <c r="AC44" s="8">
        <v>0</v>
      </c>
      <c r="AD44" s="13">
        <v>0</v>
      </c>
      <c r="AE44" s="13">
        <v>0</v>
      </c>
      <c r="AF44" s="14">
        <v>0</v>
      </c>
      <c r="AG44" s="8">
        <v>0</v>
      </c>
      <c r="AH44" s="8">
        <v>0</v>
      </c>
      <c r="AI44" s="8">
        <v>0</v>
      </c>
      <c r="AJ44" s="14">
        <v>0</v>
      </c>
      <c r="AK44" s="8">
        <v>0</v>
      </c>
      <c r="AL44" s="8">
        <v>0</v>
      </c>
      <c r="AM44" s="8">
        <v>0</v>
      </c>
      <c r="AN44" s="14">
        <v>0</v>
      </c>
      <c r="AO44" s="8">
        <v>0</v>
      </c>
      <c r="AP44" s="8">
        <v>0</v>
      </c>
      <c r="AQ44" s="8">
        <v>0</v>
      </c>
      <c r="AR44" s="14">
        <v>0</v>
      </c>
      <c r="AS44" s="8">
        <v>4</v>
      </c>
      <c r="AT44" s="8">
        <v>1</v>
      </c>
      <c r="AU44" s="8">
        <v>1</v>
      </c>
      <c r="AV44" s="14">
        <f t="shared" si="65"/>
        <v>25</v>
      </c>
      <c r="AW44" s="8">
        <v>4</v>
      </c>
      <c r="AX44" s="8">
        <v>4</v>
      </c>
      <c r="AY44" s="8">
        <v>76</v>
      </c>
      <c r="AZ44" s="14">
        <f t="shared" si="68"/>
        <v>100</v>
      </c>
      <c r="BA44" s="8">
        <v>19</v>
      </c>
      <c r="BB44" s="16">
        <v>2</v>
      </c>
      <c r="BC44" s="16">
        <v>5</v>
      </c>
      <c r="BD44" s="14">
        <f t="shared" si="66"/>
        <v>10.526315789473685</v>
      </c>
      <c r="BE44" s="8">
        <v>19</v>
      </c>
      <c r="BF44" s="16">
        <v>5</v>
      </c>
      <c r="BG44" s="16">
        <v>724</v>
      </c>
      <c r="BH44" s="14">
        <f t="shared" si="67"/>
        <v>26.315789473684209</v>
      </c>
      <c r="BI44" s="8">
        <v>39</v>
      </c>
      <c r="BJ44" s="16">
        <v>2</v>
      </c>
      <c r="BK44" s="16">
        <v>10</v>
      </c>
      <c r="BL44" s="14">
        <f t="shared" si="69"/>
        <v>5.1282051282051286</v>
      </c>
      <c r="BM44" s="8">
        <v>39</v>
      </c>
      <c r="BN44" s="16">
        <v>9</v>
      </c>
      <c r="BO44" s="16">
        <v>614</v>
      </c>
      <c r="BP44" s="14">
        <f t="shared" si="70"/>
        <v>23.076923076923077</v>
      </c>
      <c r="BQ44" s="8">
        <v>34</v>
      </c>
      <c r="BR44" s="16">
        <v>3</v>
      </c>
      <c r="BS44" s="16">
        <v>8</v>
      </c>
      <c r="BT44" s="14">
        <f t="shared" si="71"/>
        <v>8.8235294117647065</v>
      </c>
      <c r="BU44" s="8">
        <v>34</v>
      </c>
      <c r="BV44" s="16">
        <v>5</v>
      </c>
      <c r="BW44" s="16">
        <v>334</v>
      </c>
      <c r="BX44" s="14">
        <f t="shared" si="72"/>
        <v>14.705882352941176</v>
      </c>
    </row>
    <row r="45" spans="1:76" ht="15.75" customHeight="1" x14ac:dyDescent="0.3">
      <c r="A45" s="8">
        <v>36</v>
      </c>
      <c r="B45" s="8" t="s">
        <v>23</v>
      </c>
      <c r="C45" s="8" t="s">
        <v>30</v>
      </c>
      <c r="D45" s="31" t="s">
        <v>105</v>
      </c>
      <c r="E45" s="10">
        <v>0</v>
      </c>
      <c r="F45" s="10">
        <v>0</v>
      </c>
      <c r="G45" s="10">
        <v>0</v>
      </c>
      <c r="H45" s="11">
        <v>0</v>
      </c>
      <c r="I45" s="10">
        <v>0</v>
      </c>
      <c r="J45" s="10">
        <v>0</v>
      </c>
      <c r="K45" s="12">
        <v>0</v>
      </c>
      <c r="L45" s="11">
        <v>0</v>
      </c>
      <c r="M45" s="10">
        <v>0</v>
      </c>
      <c r="N45" s="10">
        <v>0</v>
      </c>
      <c r="O45" s="10">
        <v>0</v>
      </c>
      <c r="P45" s="11">
        <v>0</v>
      </c>
      <c r="Q45" s="10">
        <v>0</v>
      </c>
      <c r="R45" s="10">
        <v>0</v>
      </c>
      <c r="S45" s="12">
        <v>0</v>
      </c>
      <c r="T45" s="11">
        <v>0</v>
      </c>
      <c r="U45" s="12">
        <v>0</v>
      </c>
      <c r="V45" s="12">
        <v>0</v>
      </c>
      <c r="W45" s="12">
        <v>0</v>
      </c>
      <c r="X45" s="11">
        <v>0</v>
      </c>
      <c r="Y45" s="12">
        <v>0</v>
      </c>
      <c r="Z45" s="12">
        <v>0</v>
      </c>
      <c r="AA45" s="12">
        <v>0</v>
      </c>
      <c r="AB45" s="11">
        <v>0</v>
      </c>
      <c r="AC45" s="8">
        <v>0</v>
      </c>
      <c r="AD45" s="13">
        <v>0</v>
      </c>
      <c r="AE45" s="13">
        <v>0</v>
      </c>
      <c r="AF45" s="14">
        <v>0</v>
      </c>
      <c r="AG45" s="8">
        <v>0</v>
      </c>
      <c r="AH45" s="8">
        <v>0</v>
      </c>
      <c r="AI45" s="8">
        <v>0</v>
      </c>
      <c r="AJ45" s="14"/>
      <c r="AK45" s="8">
        <v>0</v>
      </c>
      <c r="AL45" s="8">
        <v>0</v>
      </c>
      <c r="AM45" s="8">
        <v>0</v>
      </c>
      <c r="AN45" s="14">
        <v>0</v>
      </c>
      <c r="AO45" s="8">
        <v>0</v>
      </c>
      <c r="AP45" s="8">
        <v>0</v>
      </c>
      <c r="AQ45" s="8">
        <v>0</v>
      </c>
      <c r="AR45" s="14">
        <v>0</v>
      </c>
      <c r="AS45" s="8">
        <v>0</v>
      </c>
      <c r="AT45" s="8">
        <v>0</v>
      </c>
      <c r="AU45" s="8">
        <v>0</v>
      </c>
      <c r="AV45" s="14">
        <v>0</v>
      </c>
      <c r="AW45" s="8">
        <v>0</v>
      </c>
      <c r="AX45" s="8">
        <v>0</v>
      </c>
      <c r="AY45" s="8">
        <v>0</v>
      </c>
      <c r="AZ45" s="14">
        <v>0</v>
      </c>
      <c r="BA45" s="8">
        <v>0</v>
      </c>
      <c r="BB45" s="16">
        <v>0</v>
      </c>
      <c r="BC45" s="16">
        <v>0</v>
      </c>
      <c r="BD45" s="14">
        <v>0</v>
      </c>
      <c r="BE45" s="8">
        <v>0</v>
      </c>
      <c r="BF45" s="16">
        <v>0</v>
      </c>
      <c r="BG45" s="16">
        <v>0</v>
      </c>
      <c r="BH45" s="14">
        <v>0</v>
      </c>
      <c r="BI45" s="8">
        <v>0</v>
      </c>
      <c r="BJ45" s="16">
        <v>0</v>
      </c>
      <c r="BK45" s="16">
        <v>0</v>
      </c>
      <c r="BL45" s="14">
        <v>0</v>
      </c>
      <c r="BM45" s="8">
        <v>0</v>
      </c>
      <c r="BN45" s="16">
        <v>0</v>
      </c>
      <c r="BO45" s="16">
        <v>0</v>
      </c>
      <c r="BP45" s="14">
        <v>0</v>
      </c>
      <c r="BQ45" s="8">
        <v>1</v>
      </c>
      <c r="BR45" s="16">
        <v>0</v>
      </c>
      <c r="BS45" s="16">
        <v>0</v>
      </c>
      <c r="BT45" s="14">
        <f t="shared" si="71"/>
        <v>0</v>
      </c>
      <c r="BU45" s="8">
        <v>1</v>
      </c>
      <c r="BV45" s="16">
        <v>0</v>
      </c>
      <c r="BW45" s="16">
        <v>0</v>
      </c>
      <c r="BX45" s="14">
        <f t="shared" si="72"/>
        <v>0</v>
      </c>
    </row>
    <row r="46" spans="1:76" ht="15.75" customHeight="1" x14ac:dyDescent="0.3">
      <c r="A46" s="8">
        <v>37</v>
      </c>
      <c r="B46" s="8" t="s">
        <v>23</v>
      </c>
      <c r="C46" s="8" t="s">
        <v>30</v>
      </c>
      <c r="D46" s="9" t="s">
        <v>64</v>
      </c>
      <c r="E46" s="10">
        <v>0</v>
      </c>
      <c r="F46" s="10">
        <v>0</v>
      </c>
      <c r="G46" s="10">
        <v>0</v>
      </c>
      <c r="H46" s="11">
        <v>0</v>
      </c>
      <c r="I46" s="10">
        <v>0</v>
      </c>
      <c r="J46" s="10">
        <v>0</v>
      </c>
      <c r="K46" s="12">
        <v>0</v>
      </c>
      <c r="L46" s="11">
        <v>0</v>
      </c>
      <c r="M46" s="10">
        <v>0</v>
      </c>
      <c r="N46" s="10">
        <v>0</v>
      </c>
      <c r="O46" s="10">
        <v>0</v>
      </c>
      <c r="P46" s="11">
        <v>0</v>
      </c>
      <c r="Q46" s="10">
        <v>0</v>
      </c>
      <c r="R46" s="10">
        <v>0</v>
      </c>
      <c r="S46" s="12">
        <v>0</v>
      </c>
      <c r="T46" s="11">
        <v>0</v>
      </c>
      <c r="U46" s="12">
        <v>0</v>
      </c>
      <c r="V46" s="12">
        <v>0</v>
      </c>
      <c r="W46" s="12">
        <v>0</v>
      </c>
      <c r="X46" s="11">
        <v>0</v>
      </c>
      <c r="Y46" s="12">
        <v>0</v>
      </c>
      <c r="Z46" s="12">
        <v>0</v>
      </c>
      <c r="AA46" s="12">
        <v>0</v>
      </c>
      <c r="AB46" s="11">
        <v>0</v>
      </c>
      <c r="AC46" s="8">
        <v>0</v>
      </c>
      <c r="AD46" s="13">
        <v>0</v>
      </c>
      <c r="AE46" s="13">
        <v>0</v>
      </c>
      <c r="AF46" s="14">
        <v>0</v>
      </c>
      <c r="AG46" s="8">
        <v>0</v>
      </c>
      <c r="AH46" s="8">
        <v>0</v>
      </c>
      <c r="AI46" s="8">
        <v>0</v>
      </c>
      <c r="AJ46" s="14">
        <v>0</v>
      </c>
      <c r="AK46" s="8">
        <v>0</v>
      </c>
      <c r="AL46" s="8">
        <v>0</v>
      </c>
      <c r="AM46" s="8">
        <v>0</v>
      </c>
      <c r="AN46" s="14">
        <v>0</v>
      </c>
      <c r="AO46" s="8">
        <v>0</v>
      </c>
      <c r="AP46" s="8">
        <v>0</v>
      </c>
      <c r="AQ46" s="8">
        <v>0</v>
      </c>
      <c r="AR46" s="14">
        <v>0</v>
      </c>
      <c r="AS46" s="8">
        <v>0</v>
      </c>
      <c r="AT46" s="8">
        <v>0</v>
      </c>
      <c r="AU46" s="8">
        <v>0</v>
      </c>
      <c r="AV46" s="8">
        <f>(AU46*AS46)/100</f>
        <v>0</v>
      </c>
      <c r="AW46" s="8">
        <v>0</v>
      </c>
      <c r="AX46" s="8">
        <v>0</v>
      </c>
      <c r="AY46" s="8">
        <v>0</v>
      </c>
      <c r="AZ46" s="14">
        <v>0</v>
      </c>
      <c r="BA46" s="8">
        <v>0</v>
      </c>
      <c r="BB46" s="8">
        <v>0</v>
      </c>
      <c r="BC46" s="8">
        <v>0</v>
      </c>
      <c r="BD46" s="14">
        <v>0</v>
      </c>
      <c r="BE46" s="8">
        <v>0</v>
      </c>
      <c r="BF46" s="8">
        <v>0</v>
      </c>
      <c r="BG46" s="8">
        <v>0</v>
      </c>
      <c r="BH46" s="14">
        <v>0</v>
      </c>
      <c r="BI46" s="8">
        <v>17</v>
      </c>
      <c r="BJ46" s="8">
        <v>0</v>
      </c>
      <c r="BK46" s="8">
        <v>0</v>
      </c>
      <c r="BL46" s="14">
        <f t="shared" si="69"/>
        <v>0</v>
      </c>
      <c r="BM46" s="8">
        <v>17</v>
      </c>
      <c r="BN46" s="8">
        <v>9</v>
      </c>
      <c r="BO46" s="8">
        <v>384</v>
      </c>
      <c r="BP46" s="14">
        <f t="shared" si="70"/>
        <v>52.941176470588232</v>
      </c>
      <c r="BQ46" s="8">
        <v>2</v>
      </c>
      <c r="BR46" s="8">
        <v>0</v>
      </c>
      <c r="BS46" s="8">
        <v>0</v>
      </c>
      <c r="BT46" s="14">
        <f t="shared" si="71"/>
        <v>0</v>
      </c>
      <c r="BU46" s="8">
        <v>2</v>
      </c>
      <c r="BV46" s="8">
        <v>8</v>
      </c>
      <c r="BW46" s="8">
        <v>209</v>
      </c>
      <c r="BX46" s="14">
        <f t="shared" si="72"/>
        <v>400</v>
      </c>
    </row>
    <row r="47" spans="1:76" ht="15.75" customHeight="1" x14ac:dyDescent="0.3">
      <c r="A47" s="4"/>
      <c r="B47" s="18"/>
      <c r="C47" s="1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</row>
    <row r="48" spans="1:76" ht="27.6" x14ac:dyDescent="0.3">
      <c r="A48" s="4"/>
      <c r="B48" s="5"/>
      <c r="C48" s="5"/>
      <c r="D48" s="6" t="s">
        <v>65</v>
      </c>
      <c r="E48" s="3" t="s">
        <v>17</v>
      </c>
      <c r="F48" s="3" t="s">
        <v>18</v>
      </c>
      <c r="G48" s="3" t="s">
        <v>19</v>
      </c>
      <c r="H48" s="3" t="s">
        <v>20</v>
      </c>
      <c r="I48" s="3" t="s">
        <v>17</v>
      </c>
      <c r="J48" s="3" t="s">
        <v>18</v>
      </c>
      <c r="K48" s="3" t="s">
        <v>21</v>
      </c>
      <c r="L48" s="3" t="s">
        <v>20</v>
      </c>
      <c r="M48" s="3" t="s">
        <v>17</v>
      </c>
      <c r="N48" s="3" t="s">
        <v>18</v>
      </c>
      <c r="O48" s="3" t="s">
        <v>19</v>
      </c>
      <c r="P48" s="3" t="s">
        <v>20</v>
      </c>
      <c r="Q48" s="3" t="s">
        <v>17</v>
      </c>
      <c r="R48" s="3" t="s">
        <v>18</v>
      </c>
      <c r="S48" s="3" t="s">
        <v>21</v>
      </c>
      <c r="T48" s="3" t="s">
        <v>20</v>
      </c>
      <c r="U48" s="3" t="s">
        <v>17</v>
      </c>
      <c r="V48" s="3" t="s">
        <v>18</v>
      </c>
      <c r="W48" s="3" t="s">
        <v>19</v>
      </c>
      <c r="X48" s="3" t="s">
        <v>20</v>
      </c>
      <c r="Y48" s="3" t="s">
        <v>17</v>
      </c>
      <c r="Z48" s="3" t="s">
        <v>18</v>
      </c>
      <c r="AA48" s="3" t="s">
        <v>21</v>
      </c>
      <c r="AB48" s="3" t="s">
        <v>20</v>
      </c>
      <c r="AC48" s="3" t="s">
        <v>17</v>
      </c>
      <c r="AD48" s="3" t="s">
        <v>18</v>
      </c>
      <c r="AE48" s="3" t="s">
        <v>19</v>
      </c>
      <c r="AF48" s="3" t="s">
        <v>20</v>
      </c>
      <c r="AG48" s="3" t="s">
        <v>17</v>
      </c>
      <c r="AH48" s="3" t="s">
        <v>18</v>
      </c>
      <c r="AI48" s="3" t="s">
        <v>21</v>
      </c>
      <c r="AJ48" s="3" t="s">
        <v>20</v>
      </c>
      <c r="AK48" s="3" t="s">
        <v>17</v>
      </c>
      <c r="AL48" s="3" t="s">
        <v>18</v>
      </c>
      <c r="AM48" s="3" t="s">
        <v>19</v>
      </c>
      <c r="AN48" s="3" t="s">
        <v>20</v>
      </c>
      <c r="AO48" s="3" t="s">
        <v>17</v>
      </c>
      <c r="AP48" s="3" t="s">
        <v>18</v>
      </c>
      <c r="AQ48" s="3" t="s">
        <v>21</v>
      </c>
      <c r="AR48" s="3" t="s">
        <v>20</v>
      </c>
      <c r="AS48" s="3" t="s">
        <v>17</v>
      </c>
      <c r="AT48" s="3" t="s">
        <v>18</v>
      </c>
      <c r="AU48" s="3" t="s">
        <v>19</v>
      </c>
      <c r="AV48" s="3" t="s">
        <v>20</v>
      </c>
      <c r="AW48" s="3" t="s">
        <v>17</v>
      </c>
      <c r="AX48" s="3" t="s">
        <v>18</v>
      </c>
      <c r="AY48" s="3" t="s">
        <v>21</v>
      </c>
      <c r="AZ48" s="3" t="s">
        <v>20</v>
      </c>
      <c r="BA48" s="3" t="s">
        <v>17</v>
      </c>
      <c r="BB48" s="3" t="s">
        <v>18</v>
      </c>
      <c r="BC48" s="3" t="s">
        <v>19</v>
      </c>
      <c r="BD48" s="3" t="s">
        <v>20</v>
      </c>
      <c r="BE48" s="3" t="s">
        <v>17</v>
      </c>
      <c r="BF48" s="3" t="s">
        <v>18</v>
      </c>
      <c r="BG48" s="3" t="s">
        <v>21</v>
      </c>
      <c r="BH48" s="3" t="s">
        <v>20</v>
      </c>
      <c r="BI48" s="3" t="s">
        <v>17</v>
      </c>
      <c r="BJ48" s="3" t="s">
        <v>18</v>
      </c>
      <c r="BK48" s="3" t="s">
        <v>19</v>
      </c>
      <c r="BL48" s="3" t="s">
        <v>20</v>
      </c>
      <c r="BM48" s="3" t="s">
        <v>17</v>
      </c>
      <c r="BN48" s="3" t="s">
        <v>18</v>
      </c>
      <c r="BO48" s="3" t="s">
        <v>21</v>
      </c>
      <c r="BP48" s="3" t="s">
        <v>20</v>
      </c>
      <c r="BQ48" s="3" t="s">
        <v>17</v>
      </c>
      <c r="BR48" s="3" t="s">
        <v>18</v>
      </c>
      <c r="BS48" s="3" t="s">
        <v>19</v>
      </c>
      <c r="BT48" s="3" t="s">
        <v>20</v>
      </c>
      <c r="BU48" s="3" t="s">
        <v>17</v>
      </c>
      <c r="BV48" s="3" t="s">
        <v>18</v>
      </c>
      <c r="BW48" s="3" t="s">
        <v>21</v>
      </c>
      <c r="BX48" s="3" t="s">
        <v>20</v>
      </c>
    </row>
    <row r="49" spans="1:76" ht="15.75" customHeight="1" x14ac:dyDescent="0.3">
      <c r="A49" s="8">
        <v>37</v>
      </c>
      <c r="B49" s="8" t="s">
        <v>23</v>
      </c>
      <c r="C49" s="8" t="s">
        <v>24</v>
      </c>
      <c r="D49" s="9" t="s">
        <v>66</v>
      </c>
      <c r="E49" s="10">
        <v>24</v>
      </c>
      <c r="F49" s="10">
        <v>2</v>
      </c>
      <c r="G49" s="10">
        <v>3</v>
      </c>
      <c r="H49" s="11">
        <f t="shared" ref="H49:H51" si="73">(F49*100)/E49</f>
        <v>8.3333333333333339</v>
      </c>
      <c r="I49" s="10">
        <v>24</v>
      </c>
      <c r="J49" s="10">
        <v>7</v>
      </c>
      <c r="K49" s="10">
        <v>623</v>
      </c>
      <c r="L49" s="11">
        <f t="shared" ref="L49:L51" si="74">(J49*100)/I49</f>
        <v>29.166666666666668</v>
      </c>
      <c r="M49" s="10">
        <v>22</v>
      </c>
      <c r="N49" s="10">
        <v>1</v>
      </c>
      <c r="O49" s="10">
        <v>3</v>
      </c>
      <c r="P49" s="11">
        <f t="shared" ref="P49:P51" si="75">(N49*100)/M49</f>
        <v>4.5454545454545459</v>
      </c>
      <c r="Q49" s="10">
        <v>22</v>
      </c>
      <c r="R49" s="10">
        <v>11</v>
      </c>
      <c r="S49" s="12">
        <v>1307</v>
      </c>
      <c r="T49" s="11">
        <f t="shared" ref="T49:T51" si="76">(R49*100)/Q49</f>
        <v>50</v>
      </c>
      <c r="U49" s="12">
        <v>21</v>
      </c>
      <c r="V49" s="12">
        <v>6</v>
      </c>
      <c r="W49" s="12">
        <v>31</v>
      </c>
      <c r="X49" s="11">
        <f t="shared" ref="X49:X51" si="77">(V49*100)/U49</f>
        <v>28.571428571428573</v>
      </c>
      <c r="Y49" s="12">
        <v>21</v>
      </c>
      <c r="Z49" s="12">
        <v>12</v>
      </c>
      <c r="AA49" s="12">
        <v>561</v>
      </c>
      <c r="AB49" s="11">
        <f t="shared" ref="AB49:AB51" si="78">(Z49*100)/Y49</f>
        <v>57.142857142857146</v>
      </c>
      <c r="AC49" s="8">
        <v>27</v>
      </c>
      <c r="AD49" s="13">
        <v>4</v>
      </c>
      <c r="AE49" s="13">
        <v>19</v>
      </c>
      <c r="AF49" s="14">
        <f t="shared" ref="AF49:AF51" si="79">(AD49*100)/AC49</f>
        <v>14.814814814814815</v>
      </c>
      <c r="AG49" s="8">
        <v>27</v>
      </c>
      <c r="AH49" s="8">
        <v>12</v>
      </c>
      <c r="AI49" s="8">
        <v>628</v>
      </c>
      <c r="AJ49" s="14">
        <f t="shared" ref="AJ49:AJ51" si="80">(AH49*100)/AG49</f>
        <v>44.444444444444443</v>
      </c>
      <c r="AK49" s="8">
        <v>28</v>
      </c>
      <c r="AL49" s="8">
        <v>0</v>
      </c>
      <c r="AM49" s="8">
        <v>0</v>
      </c>
      <c r="AN49" s="14">
        <f>(AL49*100)/AK49</f>
        <v>0</v>
      </c>
      <c r="AO49" s="8">
        <v>28</v>
      </c>
      <c r="AP49" s="8">
        <v>24</v>
      </c>
      <c r="AQ49" s="8">
        <v>798</v>
      </c>
      <c r="AR49" s="14">
        <f t="shared" ref="AR49:AR53" si="81">(AP49*100)/AO49</f>
        <v>85.714285714285708</v>
      </c>
      <c r="AS49" s="8">
        <v>29</v>
      </c>
      <c r="AT49" s="8">
        <v>2</v>
      </c>
      <c r="AU49" s="8">
        <v>6</v>
      </c>
      <c r="AV49" s="14">
        <f>(AT49*100)/AS49</f>
        <v>6.8965517241379306</v>
      </c>
      <c r="AW49" s="8">
        <v>29</v>
      </c>
      <c r="AX49" s="8">
        <v>24</v>
      </c>
      <c r="AY49" s="15">
        <v>2681</v>
      </c>
      <c r="AZ49" s="14">
        <f t="shared" ref="AZ49:AZ52" si="82">(AX49*100)/AW49</f>
        <v>82.758620689655174</v>
      </c>
      <c r="BA49" s="8">
        <v>36</v>
      </c>
      <c r="BB49" s="16">
        <v>5</v>
      </c>
      <c r="BC49" s="16">
        <v>27</v>
      </c>
      <c r="BD49" s="14">
        <f t="shared" ref="BD49:BD52" si="83">(BB49*100)/BA49</f>
        <v>13.888888888888889</v>
      </c>
      <c r="BE49" s="8">
        <v>36</v>
      </c>
      <c r="BF49" s="16">
        <v>21</v>
      </c>
      <c r="BG49" s="16">
        <v>6111</v>
      </c>
      <c r="BH49" s="14">
        <f t="shared" ref="BH49:BH52" si="84">(BF49*100)/BE49</f>
        <v>58.333333333333336</v>
      </c>
      <c r="BI49" s="8">
        <v>37</v>
      </c>
      <c r="BJ49" s="16">
        <v>4</v>
      </c>
      <c r="BK49" s="16">
        <v>22</v>
      </c>
      <c r="BL49" s="14">
        <f>(BJ49*100)/BI49</f>
        <v>10.810810810810811</v>
      </c>
      <c r="BM49" s="8">
        <v>37</v>
      </c>
      <c r="BN49" s="16">
        <v>38</v>
      </c>
      <c r="BO49" s="16">
        <v>3756</v>
      </c>
      <c r="BP49" s="14">
        <f>(BN49*100)/BM49</f>
        <v>102.70270270270271</v>
      </c>
      <c r="BQ49" s="28">
        <v>36</v>
      </c>
      <c r="BR49" s="28">
        <v>5</v>
      </c>
      <c r="BS49" s="28">
        <v>16</v>
      </c>
      <c r="BT49" s="30">
        <f>(BR49*100)/BQ49</f>
        <v>13.888888888888889</v>
      </c>
      <c r="BU49" s="28">
        <v>36</v>
      </c>
      <c r="BV49" s="28">
        <v>29</v>
      </c>
      <c r="BW49" s="29">
        <v>1910</v>
      </c>
      <c r="BX49" s="30">
        <f>(BV49*100)/BU49</f>
        <v>80.555555555555557</v>
      </c>
    </row>
    <row r="50" spans="1:76" ht="15.75" customHeight="1" x14ac:dyDescent="0.3">
      <c r="A50" s="8">
        <v>38</v>
      </c>
      <c r="B50" s="8" t="s">
        <v>27</v>
      </c>
      <c r="C50" s="8" t="s">
        <v>24</v>
      </c>
      <c r="D50" s="9" t="s">
        <v>67</v>
      </c>
      <c r="E50" s="10">
        <v>12</v>
      </c>
      <c r="F50" s="10">
        <v>1</v>
      </c>
      <c r="G50" s="10">
        <v>1</v>
      </c>
      <c r="H50" s="11">
        <f t="shared" si="73"/>
        <v>8.3333333333333339</v>
      </c>
      <c r="I50" s="10">
        <v>12</v>
      </c>
      <c r="J50" s="10">
        <v>2</v>
      </c>
      <c r="K50" s="10">
        <v>13</v>
      </c>
      <c r="L50" s="11">
        <f t="shared" si="74"/>
        <v>16.666666666666668</v>
      </c>
      <c r="M50" s="10">
        <v>5</v>
      </c>
      <c r="N50" s="10">
        <v>0</v>
      </c>
      <c r="O50" s="10">
        <v>0</v>
      </c>
      <c r="P50" s="11">
        <f t="shared" si="75"/>
        <v>0</v>
      </c>
      <c r="Q50" s="10">
        <v>5</v>
      </c>
      <c r="R50" s="10">
        <v>3</v>
      </c>
      <c r="S50" s="12">
        <v>25</v>
      </c>
      <c r="T50" s="11">
        <f t="shared" si="76"/>
        <v>60</v>
      </c>
      <c r="U50" s="12">
        <v>6</v>
      </c>
      <c r="V50" s="12">
        <v>1</v>
      </c>
      <c r="W50" s="12">
        <v>1</v>
      </c>
      <c r="X50" s="11">
        <f t="shared" si="77"/>
        <v>16.666666666666668</v>
      </c>
      <c r="Y50" s="12">
        <v>6</v>
      </c>
      <c r="Z50" s="12">
        <v>2</v>
      </c>
      <c r="AA50" s="12">
        <v>17</v>
      </c>
      <c r="AB50" s="11">
        <f t="shared" si="78"/>
        <v>33.333333333333336</v>
      </c>
      <c r="AC50" s="8">
        <v>8</v>
      </c>
      <c r="AD50" s="13">
        <v>1</v>
      </c>
      <c r="AE50" s="13">
        <v>1</v>
      </c>
      <c r="AF50" s="14">
        <f t="shared" si="79"/>
        <v>12.5</v>
      </c>
      <c r="AG50" s="8">
        <v>8</v>
      </c>
      <c r="AH50" s="8">
        <v>4</v>
      </c>
      <c r="AI50" s="8">
        <v>7</v>
      </c>
      <c r="AJ50" s="14">
        <f t="shared" si="80"/>
        <v>50</v>
      </c>
      <c r="AK50" s="8">
        <v>7</v>
      </c>
      <c r="AL50" s="8">
        <v>0</v>
      </c>
      <c r="AM50" s="8">
        <v>0</v>
      </c>
      <c r="AN50" s="14">
        <v>0</v>
      </c>
      <c r="AO50" s="8">
        <v>7</v>
      </c>
      <c r="AP50" s="8">
        <v>2</v>
      </c>
      <c r="AQ50" s="8">
        <v>5</v>
      </c>
      <c r="AR50" s="14">
        <f t="shared" si="81"/>
        <v>28.571428571428573</v>
      </c>
      <c r="AS50" s="8">
        <v>7</v>
      </c>
      <c r="AT50" s="8">
        <v>0</v>
      </c>
      <c r="AU50" s="8">
        <v>0</v>
      </c>
      <c r="AV50" s="8">
        <v>0</v>
      </c>
      <c r="AW50" s="8">
        <v>7</v>
      </c>
      <c r="AX50" s="8">
        <v>1</v>
      </c>
      <c r="AY50" s="19">
        <v>1</v>
      </c>
      <c r="AZ50" s="14">
        <f t="shared" si="82"/>
        <v>14.285714285714286</v>
      </c>
      <c r="BA50" s="8">
        <v>3</v>
      </c>
      <c r="BB50" s="16">
        <v>1</v>
      </c>
      <c r="BC50" s="16">
        <v>1</v>
      </c>
      <c r="BD50" s="14">
        <f t="shared" si="83"/>
        <v>33.333333333333336</v>
      </c>
      <c r="BE50" s="8">
        <v>3</v>
      </c>
      <c r="BF50" s="16">
        <v>0</v>
      </c>
      <c r="BG50" s="16">
        <v>0</v>
      </c>
      <c r="BH50" s="14">
        <f t="shared" si="84"/>
        <v>0</v>
      </c>
      <c r="BI50" s="8">
        <v>2</v>
      </c>
      <c r="BJ50" s="16">
        <v>1</v>
      </c>
      <c r="BK50" s="16">
        <v>1</v>
      </c>
      <c r="BL50" s="14">
        <f t="shared" ref="BL50:BL53" si="85">(BJ50*100)/BI50</f>
        <v>50</v>
      </c>
      <c r="BM50" s="8">
        <v>2</v>
      </c>
      <c r="BN50" s="16">
        <v>0</v>
      </c>
      <c r="BO50" s="16">
        <v>0</v>
      </c>
      <c r="BP50" s="14">
        <f t="shared" ref="BP50:BP53" si="86">(BN50*100)/BM50</f>
        <v>0</v>
      </c>
      <c r="BQ50" s="8">
        <v>0</v>
      </c>
      <c r="BR50" s="16">
        <v>0</v>
      </c>
      <c r="BS50" s="16">
        <v>0</v>
      </c>
      <c r="BT50" s="30">
        <v>0</v>
      </c>
      <c r="BU50" s="8">
        <v>0</v>
      </c>
      <c r="BV50" s="16">
        <v>0</v>
      </c>
      <c r="BW50" s="16">
        <v>0</v>
      </c>
      <c r="BX50" s="30">
        <v>0</v>
      </c>
    </row>
    <row r="51" spans="1:76" ht="15.75" customHeight="1" x14ac:dyDescent="0.3">
      <c r="A51" s="8">
        <v>39</v>
      </c>
      <c r="B51" s="8" t="s">
        <v>27</v>
      </c>
      <c r="C51" s="8" t="s">
        <v>24</v>
      </c>
      <c r="D51" s="9" t="s">
        <v>68</v>
      </c>
      <c r="E51" s="10">
        <v>11</v>
      </c>
      <c r="F51" s="10">
        <v>1</v>
      </c>
      <c r="G51" s="10">
        <v>2</v>
      </c>
      <c r="H51" s="11">
        <f t="shared" si="73"/>
        <v>9.0909090909090917</v>
      </c>
      <c r="I51" s="10">
        <v>11</v>
      </c>
      <c r="J51" s="10">
        <v>4</v>
      </c>
      <c r="K51" s="10">
        <v>49</v>
      </c>
      <c r="L51" s="11">
        <f t="shared" si="74"/>
        <v>36.363636363636367</v>
      </c>
      <c r="M51" s="10">
        <v>7</v>
      </c>
      <c r="N51" s="10">
        <v>1</v>
      </c>
      <c r="O51" s="10">
        <v>3</v>
      </c>
      <c r="P51" s="11">
        <f t="shared" si="75"/>
        <v>14.285714285714286</v>
      </c>
      <c r="Q51" s="10">
        <v>7</v>
      </c>
      <c r="R51" s="10">
        <v>4</v>
      </c>
      <c r="S51" s="12">
        <v>31</v>
      </c>
      <c r="T51" s="11">
        <f t="shared" si="76"/>
        <v>57.142857142857146</v>
      </c>
      <c r="U51" s="12">
        <v>6</v>
      </c>
      <c r="V51" s="12">
        <v>2</v>
      </c>
      <c r="W51" s="12">
        <v>5</v>
      </c>
      <c r="X51" s="11">
        <f t="shared" si="77"/>
        <v>33.333333333333336</v>
      </c>
      <c r="Y51" s="12">
        <v>6</v>
      </c>
      <c r="Z51" s="12">
        <v>4</v>
      </c>
      <c r="AA51" s="12">
        <v>22</v>
      </c>
      <c r="AB51" s="11">
        <f t="shared" si="78"/>
        <v>66.666666666666671</v>
      </c>
      <c r="AC51" s="8">
        <v>8</v>
      </c>
      <c r="AD51" s="13">
        <v>2</v>
      </c>
      <c r="AE51" s="13">
        <v>7</v>
      </c>
      <c r="AF51" s="14">
        <f t="shared" si="79"/>
        <v>25</v>
      </c>
      <c r="AG51" s="8">
        <v>8</v>
      </c>
      <c r="AH51" s="8">
        <v>3</v>
      </c>
      <c r="AI51" s="8">
        <v>17</v>
      </c>
      <c r="AJ51" s="14">
        <f t="shared" si="80"/>
        <v>37.5</v>
      </c>
      <c r="AK51" s="8">
        <v>8</v>
      </c>
      <c r="AL51" s="8">
        <v>0</v>
      </c>
      <c r="AM51" s="8">
        <v>0</v>
      </c>
      <c r="AN51" s="14">
        <v>0</v>
      </c>
      <c r="AO51" s="8">
        <v>8</v>
      </c>
      <c r="AP51" s="8">
        <v>3</v>
      </c>
      <c r="AQ51" s="8">
        <v>18</v>
      </c>
      <c r="AR51" s="14">
        <f t="shared" si="81"/>
        <v>37.5</v>
      </c>
      <c r="AS51" s="8">
        <v>6</v>
      </c>
      <c r="AT51" s="8">
        <v>0</v>
      </c>
      <c r="AU51" s="8">
        <v>0</v>
      </c>
      <c r="AV51" s="8">
        <v>0</v>
      </c>
      <c r="AW51" s="8">
        <v>6</v>
      </c>
      <c r="AX51" s="8">
        <v>1</v>
      </c>
      <c r="AY51" s="19">
        <v>1</v>
      </c>
      <c r="AZ51" s="14">
        <f t="shared" si="82"/>
        <v>16.666666666666668</v>
      </c>
      <c r="BA51" s="8">
        <v>2</v>
      </c>
      <c r="BB51" s="8">
        <v>0</v>
      </c>
      <c r="BC51" s="8">
        <v>0</v>
      </c>
      <c r="BD51" s="14">
        <f t="shared" si="83"/>
        <v>0</v>
      </c>
      <c r="BE51" s="8">
        <v>2</v>
      </c>
      <c r="BF51" s="16">
        <v>1</v>
      </c>
      <c r="BG51" s="16">
        <v>257</v>
      </c>
      <c r="BH51" s="14">
        <f t="shared" si="84"/>
        <v>50</v>
      </c>
      <c r="BI51" s="8">
        <v>1</v>
      </c>
      <c r="BJ51" s="16">
        <v>1</v>
      </c>
      <c r="BK51" s="16">
        <v>1</v>
      </c>
      <c r="BL51" s="14">
        <f t="shared" si="85"/>
        <v>100</v>
      </c>
      <c r="BM51" s="8">
        <v>1</v>
      </c>
      <c r="BN51" s="16">
        <v>1</v>
      </c>
      <c r="BO51" s="16">
        <v>48</v>
      </c>
      <c r="BP51" s="14">
        <f t="shared" si="86"/>
        <v>100</v>
      </c>
      <c r="BQ51" s="8">
        <v>0</v>
      </c>
      <c r="BR51" s="8">
        <v>0</v>
      </c>
      <c r="BS51" s="8">
        <v>0</v>
      </c>
      <c r="BT51" s="30">
        <v>0</v>
      </c>
      <c r="BU51" s="8">
        <v>0</v>
      </c>
      <c r="BV51" s="16">
        <v>0</v>
      </c>
      <c r="BW51" s="16">
        <v>0</v>
      </c>
      <c r="BX51" s="30">
        <v>0</v>
      </c>
    </row>
    <row r="52" spans="1:76" ht="15.75" customHeight="1" x14ac:dyDescent="0.3">
      <c r="A52" s="8">
        <v>40</v>
      </c>
      <c r="B52" s="8" t="s">
        <v>23</v>
      </c>
      <c r="C52" s="8" t="s">
        <v>24</v>
      </c>
      <c r="D52" s="9" t="s">
        <v>69</v>
      </c>
      <c r="E52" s="10">
        <v>0</v>
      </c>
      <c r="F52" s="10">
        <v>0</v>
      </c>
      <c r="G52" s="10">
        <v>0</v>
      </c>
      <c r="H52" s="11">
        <v>0</v>
      </c>
      <c r="I52" s="10">
        <v>0</v>
      </c>
      <c r="J52" s="10">
        <v>0</v>
      </c>
      <c r="K52" s="10">
        <v>0</v>
      </c>
      <c r="L52" s="11">
        <v>0</v>
      </c>
      <c r="M52" s="10">
        <v>0</v>
      </c>
      <c r="N52" s="10">
        <v>0</v>
      </c>
      <c r="O52" s="10">
        <v>0</v>
      </c>
      <c r="P52" s="11">
        <v>0</v>
      </c>
      <c r="Q52" s="10">
        <v>0</v>
      </c>
      <c r="R52" s="10">
        <v>0</v>
      </c>
      <c r="S52" s="10">
        <v>0</v>
      </c>
      <c r="T52" s="11">
        <v>0</v>
      </c>
      <c r="U52" s="10">
        <v>0</v>
      </c>
      <c r="V52" s="10">
        <v>0</v>
      </c>
      <c r="W52" s="10">
        <v>0</v>
      </c>
      <c r="X52" s="11">
        <v>0</v>
      </c>
      <c r="Y52" s="10">
        <v>0</v>
      </c>
      <c r="Z52" s="10">
        <v>0</v>
      </c>
      <c r="AA52" s="10">
        <v>0</v>
      </c>
      <c r="AB52" s="11">
        <v>0</v>
      </c>
      <c r="AC52" s="10">
        <v>0</v>
      </c>
      <c r="AD52" s="10">
        <v>0</v>
      </c>
      <c r="AE52" s="10">
        <v>0</v>
      </c>
      <c r="AF52" s="14">
        <v>0</v>
      </c>
      <c r="AG52" s="10">
        <v>0</v>
      </c>
      <c r="AH52" s="10">
        <v>0</v>
      </c>
      <c r="AI52" s="10">
        <v>0</v>
      </c>
      <c r="AJ52" s="14">
        <v>0</v>
      </c>
      <c r="AK52" s="57">
        <v>5</v>
      </c>
      <c r="AL52" s="57">
        <v>0</v>
      </c>
      <c r="AM52" s="57">
        <v>0</v>
      </c>
      <c r="AN52" s="58">
        <f t="shared" ref="AN52" si="87">(AL52*100)/AK52</f>
        <v>0</v>
      </c>
      <c r="AO52" s="57">
        <v>5</v>
      </c>
      <c r="AP52" s="57">
        <v>2</v>
      </c>
      <c r="AQ52" s="57">
        <v>8</v>
      </c>
      <c r="AR52" s="58">
        <f t="shared" si="81"/>
        <v>40</v>
      </c>
      <c r="AS52" s="57">
        <v>4</v>
      </c>
      <c r="AT52" s="57">
        <v>0</v>
      </c>
      <c r="AU52" s="57">
        <v>0</v>
      </c>
      <c r="AV52" s="57">
        <f t="shared" ref="AV52" si="88">(AT52*AS52)/100</f>
        <v>0</v>
      </c>
      <c r="AW52" s="57">
        <v>4</v>
      </c>
      <c r="AX52" s="57">
        <v>4</v>
      </c>
      <c r="AY52" s="57">
        <v>18</v>
      </c>
      <c r="AZ52" s="58">
        <f t="shared" si="82"/>
        <v>100</v>
      </c>
      <c r="BA52" s="57">
        <v>15</v>
      </c>
      <c r="BB52" s="57">
        <v>5</v>
      </c>
      <c r="BC52" s="57">
        <v>7</v>
      </c>
      <c r="BD52" s="58">
        <f t="shared" si="83"/>
        <v>33.333333333333336</v>
      </c>
      <c r="BE52" s="57">
        <v>15</v>
      </c>
      <c r="BF52" s="57">
        <v>12</v>
      </c>
      <c r="BG52" s="57">
        <v>2009</v>
      </c>
      <c r="BH52" s="58">
        <f t="shared" si="84"/>
        <v>80</v>
      </c>
      <c r="BI52" s="57">
        <v>21</v>
      </c>
      <c r="BJ52" s="57">
        <v>1</v>
      </c>
      <c r="BK52" s="57">
        <v>4</v>
      </c>
      <c r="BL52" s="58">
        <f t="shared" si="85"/>
        <v>4.7619047619047619</v>
      </c>
      <c r="BM52" s="57">
        <v>21</v>
      </c>
      <c r="BN52" s="57">
        <v>14</v>
      </c>
      <c r="BO52" s="57">
        <v>1085</v>
      </c>
      <c r="BP52" s="58">
        <f t="shared" si="86"/>
        <v>66.666666666666671</v>
      </c>
      <c r="BQ52" s="57">
        <v>26</v>
      </c>
      <c r="BR52" s="57">
        <v>4</v>
      </c>
      <c r="BS52" s="57">
        <v>15</v>
      </c>
      <c r="BT52" s="59">
        <f t="shared" ref="BT52" si="89">(BR52*100)/BQ52</f>
        <v>15.384615384615385</v>
      </c>
      <c r="BU52" s="57">
        <v>26</v>
      </c>
      <c r="BV52" s="57">
        <v>13</v>
      </c>
      <c r="BW52" s="57">
        <v>730</v>
      </c>
      <c r="BX52" s="59">
        <f t="shared" ref="BX52" si="90">(BV52*100)/BU52</f>
        <v>50</v>
      </c>
    </row>
    <row r="53" spans="1:76" ht="15.75" customHeight="1" x14ac:dyDescent="0.3">
      <c r="A53" s="8">
        <v>41</v>
      </c>
      <c r="B53" s="8" t="s">
        <v>23</v>
      </c>
      <c r="C53" s="8" t="s">
        <v>30</v>
      </c>
      <c r="D53" s="9" t="s">
        <v>70</v>
      </c>
      <c r="E53" s="10">
        <v>0</v>
      </c>
      <c r="F53" s="10">
        <v>0</v>
      </c>
      <c r="G53" s="10">
        <v>0</v>
      </c>
      <c r="H53" s="11">
        <v>0</v>
      </c>
      <c r="I53" s="10">
        <v>0</v>
      </c>
      <c r="J53" s="10">
        <v>0</v>
      </c>
      <c r="K53" s="10">
        <v>0</v>
      </c>
      <c r="L53" s="11">
        <v>0</v>
      </c>
      <c r="M53" s="10">
        <v>0</v>
      </c>
      <c r="N53" s="10">
        <v>0</v>
      </c>
      <c r="O53" s="10">
        <v>0</v>
      </c>
      <c r="P53" s="11">
        <v>0</v>
      </c>
      <c r="Q53" s="10">
        <v>0</v>
      </c>
      <c r="R53" s="10">
        <v>0</v>
      </c>
      <c r="S53" s="10">
        <v>0</v>
      </c>
      <c r="T53" s="11">
        <v>0</v>
      </c>
      <c r="U53" s="10">
        <v>0</v>
      </c>
      <c r="V53" s="10">
        <v>0</v>
      </c>
      <c r="W53" s="10">
        <v>0</v>
      </c>
      <c r="X53" s="11">
        <v>0</v>
      </c>
      <c r="Y53" s="10">
        <v>0</v>
      </c>
      <c r="Z53" s="10">
        <v>0</v>
      </c>
      <c r="AA53" s="10">
        <v>0</v>
      </c>
      <c r="AB53" s="11">
        <v>0</v>
      </c>
      <c r="AC53" s="10">
        <v>0</v>
      </c>
      <c r="AD53" s="10">
        <v>0</v>
      </c>
      <c r="AE53" s="10">
        <v>0</v>
      </c>
      <c r="AF53" s="14">
        <v>0</v>
      </c>
      <c r="AG53" s="10">
        <v>0</v>
      </c>
      <c r="AH53" s="10">
        <v>0</v>
      </c>
      <c r="AI53" s="10">
        <v>0</v>
      </c>
      <c r="AJ53" s="14">
        <v>0</v>
      </c>
      <c r="AK53" s="8">
        <v>1</v>
      </c>
      <c r="AL53" s="8">
        <v>0</v>
      </c>
      <c r="AM53" s="8">
        <v>0</v>
      </c>
      <c r="AN53" s="14">
        <f t="shared" ref="AN53" si="91">(AL53*100)/AK53</f>
        <v>0</v>
      </c>
      <c r="AO53" s="8">
        <v>1</v>
      </c>
      <c r="AP53" s="8">
        <v>0</v>
      </c>
      <c r="AQ53" s="8">
        <v>0</v>
      </c>
      <c r="AR53" s="14">
        <f t="shared" si="81"/>
        <v>0</v>
      </c>
      <c r="AS53" s="8">
        <v>0</v>
      </c>
      <c r="AT53" s="8">
        <v>0</v>
      </c>
      <c r="AU53" s="8">
        <v>0</v>
      </c>
      <c r="AV53" s="8">
        <f t="shared" ref="AV53" si="92">(AT53*AS53)/100</f>
        <v>0</v>
      </c>
      <c r="AW53" s="8">
        <v>0</v>
      </c>
      <c r="AX53" s="8">
        <v>0</v>
      </c>
      <c r="AY53" s="8">
        <v>0</v>
      </c>
      <c r="AZ53" s="14">
        <v>0</v>
      </c>
      <c r="BA53" s="8">
        <v>0</v>
      </c>
      <c r="BB53" s="8">
        <v>0</v>
      </c>
      <c r="BC53" s="8">
        <v>0</v>
      </c>
      <c r="BD53" s="14">
        <v>0</v>
      </c>
      <c r="BE53" s="8">
        <v>0</v>
      </c>
      <c r="BF53" s="8">
        <v>0</v>
      </c>
      <c r="BG53" s="8">
        <v>0</v>
      </c>
      <c r="BH53" s="14">
        <v>0</v>
      </c>
      <c r="BI53" s="8">
        <v>1</v>
      </c>
      <c r="BJ53" s="8">
        <v>0</v>
      </c>
      <c r="BK53" s="8">
        <v>0</v>
      </c>
      <c r="BL53" s="14">
        <f t="shared" si="85"/>
        <v>0</v>
      </c>
      <c r="BM53" s="8">
        <v>1</v>
      </c>
      <c r="BN53" s="8">
        <v>0</v>
      </c>
      <c r="BO53" s="8">
        <v>0</v>
      </c>
      <c r="BP53" s="14">
        <f t="shared" si="86"/>
        <v>0</v>
      </c>
      <c r="BQ53" s="8">
        <v>0</v>
      </c>
      <c r="BR53" s="8">
        <v>0</v>
      </c>
      <c r="BS53" s="8">
        <v>0</v>
      </c>
      <c r="BT53" s="30">
        <v>0</v>
      </c>
      <c r="BU53" s="8">
        <v>0</v>
      </c>
      <c r="BV53" s="8">
        <v>0</v>
      </c>
      <c r="BW53" s="8">
        <v>0</v>
      </c>
      <c r="BX53" s="30">
        <v>0</v>
      </c>
    </row>
    <row r="54" spans="1:76" ht="15.75" customHeight="1" x14ac:dyDescent="0.3">
      <c r="A54" s="4"/>
      <c r="B54" s="18"/>
      <c r="C54" s="1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</row>
    <row r="55" spans="1:76" ht="27.6" x14ac:dyDescent="0.3">
      <c r="A55" s="4"/>
      <c r="B55" s="5"/>
      <c r="C55" s="20"/>
      <c r="D55" s="6" t="s">
        <v>71</v>
      </c>
      <c r="E55" s="3" t="s">
        <v>17</v>
      </c>
      <c r="F55" s="3" t="s">
        <v>18</v>
      </c>
      <c r="G55" s="3" t="s">
        <v>19</v>
      </c>
      <c r="H55" s="3" t="s">
        <v>20</v>
      </c>
      <c r="I55" s="3" t="s">
        <v>17</v>
      </c>
      <c r="J55" s="3" t="s">
        <v>18</v>
      </c>
      <c r="K55" s="3" t="s">
        <v>21</v>
      </c>
      <c r="L55" s="3" t="s">
        <v>20</v>
      </c>
      <c r="M55" s="3" t="s">
        <v>17</v>
      </c>
      <c r="N55" s="3" t="s">
        <v>18</v>
      </c>
      <c r="O55" s="3" t="s">
        <v>19</v>
      </c>
      <c r="P55" s="3" t="s">
        <v>20</v>
      </c>
      <c r="Q55" s="3" t="s">
        <v>17</v>
      </c>
      <c r="R55" s="3" t="s">
        <v>18</v>
      </c>
      <c r="S55" s="3" t="s">
        <v>21</v>
      </c>
      <c r="T55" s="3" t="s">
        <v>20</v>
      </c>
      <c r="U55" s="3" t="s">
        <v>17</v>
      </c>
      <c r="V55" s="3" t="s">
        <v>18</v>
      </c>
      <c r="W55" s="3" t="s">
        <v>19</v>
      </c>
      <c r="X55" s="3" t="s">
        <v>20</v>
      </c>
      <c r="Y55" s="3" t="s">
        <v>17</v>
      </c>
      <c r="Z55" s="3" t="s">
        <v>18</v>
      </c>
      <c r="AA55" s="3" t="s">
        <v>21</v>
      </c>
      <c r="AB55" s="3" t="s">
        <v>20</v>
      </c>
      <c r="AC55" s="3" t="s">
        <v>17</v>
      </c>
      <c r="AD55" s="3" t="s">
        <v>18</v>
      </c>
      <c r="AE55" s="3" t="s">
        <v>19</v>
      </c>
      <c r="AF55" s="3" t="s">
        <v>20</v>
      </c>
      <c r="AG55" s="3" t="s">
        <v>17</v>
      </c>
      <c r="AH55" s="3" t="s">
        <v>18</v>
      </c>
      <c r="AI55" s="3" t="s">
        <v>21</v>
      </c>
      <c r="AJ55" s="3" t="s">
        <v>20</v>
      </c>
      <c r="AK55" s="3" t="s">
        <v>17</v>
      </c>
      <c r="AL55" s="3" t="s">
        <v>18</v>
      </c>
      <c r="AM55" s="3" t="s">
        <v>19</v>
      </c>
      <c r="AN55" s="3" t="s">
        <v>20</v>
      </c>
      <c r="AO55" s="3" t="s">
        <v>17</v>
      </c>
      <c r="AP55" s="3" t="s">
        <v>18</v>
      </c>
      <c r="AQ55" s="3" t="s">
        <v>21</v>
      </c>
      <c r="AR55" s="3" t="s">
        <v>20</v>
      </c>
      <c r="AS55" s="3" t="s">
        <v>17</v>
      </c>
      <c r="AT55" s="3" t="s">
        <v>18</v>
      </c>
      <c r="AU55" s="3" t="s">
        <v>19</v>
      </c>
      <c r="AV55" s="3" t="s">
        <v>20</v>
      </c>
      <c r="AW55" s="3" t="s">
        <v>17</v>
      </c>
      <c r="AX55" s="3" t="s">
        <v>18</v>
      </c>
      <c r="AY55" s="3" t="s">
        <v>21</v>
      </c>
      <c r="AZ55" s="3" t="s">
        <v>20</v>
      </c>
      <c r="BA55" s="3" t="s">
        <v>17</v>
      </c>
      <c r="BB55" s="3" t="s">
        <v>18</v>
      </c>
      <c r="BC55" s="3" t="s">
        <v>19</v>
      </c>
      <c r="BD55" s="3" t="s">
        <v>20</v>
      </c>
      <c r="BE55" s="3" t="s">
        <v>17</v>
      </c>
      <c r="BF55" s="3" t="s">
        <v>18</v>
      </c>
      <c r="BG55" s="3" t="s">
        <v>21</v>
      </c>
      <c r="BH55" s="3" t="s">
        <v>20</v>
      </c>
      <c r="BI55" s="3" t="s">
        <v>17</v>
      </c>
      <c r="BJ55" s="3" t="s">
        <v>18</v>
      </c>
      <c r="BK55" s="3" t="s">
        <v>19</v>
      </c>
      <c r="BL55" s="3" t="s">
        <v>20</v>
      </c>
      <c r="BM55" s="3" t="s">
        <v>17</v>
      </c>
      <c r="BN55" s="3" t="s">
        <v>18</v>
      </c>
      <c r="BO55" s="3" t="s">
        <v>21</v>
      </c>
      <c r="BP55" s="3" t="s">
        <v>20</v>
      </c>
      <c r="BQ55" s="3" t="s">
        <v>17</v>
      </c>
      <c r="BR55" s="3" t="s">
        <v>18</v>
      </c>
      <c r="BS55" s="3" t="s">
        <v>19</v>
      </c>
      <c r="BT55" s="3" t="s">
        <v>20</v>
      </c>
      <c r="BU55" s="3" t="s">
        <v>17</v>
      </c>
      <c r="BV55" s="3" t="s">
        <v>18</v>
      </c>
      <c r="BW55" s="3" t="s">
        <v>21</v>
      </c>
      <c r="BX55" s="3" t="s">
        <v>20</v>
      </c>
    </row>
    <row r="56" spans="1:76" ht="15.75" customHeight="1" x14ac:dyDescent="0.3">
      <c r="A56" s="8">
        <v>42</v>
      </c>
      <c r="B56" s="8" t="s">
        <v>23</v>
      </c>
      <c r="C56" s="8" t="s">
        <v>24</v>
      </c>
      <c r="D56" s="9" t="s">
        <v>72</v>
      </c>
      <c r="E56" s="10">
        <v>64</v>
      </c>
      <c r="F56" s="10">
        <v>7</v>
      </c>
      <c r="G56" s="10">
        <v>41</v>
      </c>
      <c r="H56" s="11">
        <f t="shared" ref="H56:H60" si="93">(F56*100)/E56</f>
        <v>10.9375</v>
      </c>
      <c r="I56" s="10">
        <v>64</v>
      </c>
      <c r="J56" s="10">
        <v>9</v>
      </c>
      <c r="K56" s="12">
        <v>114</v>
      </c>
      <c r="L56" s="11">
        <f t="shared" ref="L56:L60" si="94">(J56*100)/I56</f>
        <v>14.0625</v>
      </c>
      <c r="M56" s="10">
        <v>55</v>
      </c>
      <c r="N56" s="10">
        <v>9</v>
      </c>
      <c r="O56" s="10">
        <v>43</v>
      </c>
      <c r="P56" s="11">
        <f t="shared" ref="P56:P60" si="95">(N56*100)/M56</f>
        <v>16.363636363636363</v>
      </c>
      <c r="Q56" s="10">
        <v>55</v>
      </c>
      <c r="R56" s="10">
        <v>13</v>
      </c>
      <c r="S56" s="12">
        <v>433</v>
      </c>
      <c r="T56" s="11">
        <f t="shared" ref="T56:T60" si="96">(R56*100)/Q56</f>
        <v>23.636363636363637</v>
      </c>
      <c r="U56" s="12">
        <v>47</v>
      </c>
      <c r="V56" s="12">
        <v>10</v>
      </c>
      <c r="W56" s="12">
        <v>106</v>
      </c>
      <c r="X56" s="11">
        <f t="shared" ref="X56:X60" si="97">(V56*100)/U56</f>
        <v>21.276595744680851</v>
      </c>
      <c r="Y56" s="12">
        <v>47</v>
      </c>
      <c r="Z56" s="12">
        <v>14</v>
      </c>
      <c r="AA56" s="12">
        <v>64</v>
      </c>
      <c r="AB56" s="11">
        <f t="shared" ref="AB56:AB60" si="98">(Z56*100)/Y56</f>
        <v>29.787234042553191</v>
      </c>
      <c r="AC56" s="8">
        <v>44</v>
      </c>
      <c r="AD56" s="13">
        <v>5</v>
      </c>
      <c r="AE56" s="13">
        <v>42</v>
      </c>
      <c r="AF56" s="14">
        <f t="shared" ref="AF56:AF60" si="99">(AD56*100)/AC56</f>
        <v>11.363636363636363</v>
      </c>
      <c r="AG56" s="8">
        <v>44</v>
      </c>
      <c r="AH56" s="8">
        <v>15</v>
      </c>
      <c r="AI56" s="8">
        <v>59</v>
      </c>
      <c r="AJ56" s="14">
        <f t="shared" ref="AJ56:AJ60" si="100">(AH56*100)/AG56</f>
        <v>34.090909090909093</v>
      </c>
      <c r="AK56" s="8">
        <v>50</v>
      </c>
      <c r="AL56" s="8">
        <v>0</v>
      </c>
      <c r="AM56" s="8">
        <v>0</v>
      </c>
      <c r="AN56" s="14">
        <f t="shared" ref="AN56:AN60" si="101">(AL56*100)/AK56</f>
        <v>0</v>
      </c>
      <c r="AO56" s="8">
        <v>50</v>
      </c>
      <c r="AP56" s="8">
        <v>25</v>
      </c>
      <c r="AQ56" s="8">
        <v>99</v>
      </c>
      <c r="AR56" s="14">
        <f t="shared" ref="AR56:AR60" si="102">(AP56*100)/AO56</f>
        <v>50</v>
      </c>
      <c r="AS56" s="8">
        <v>43</v>
      </c>
      <c r="AT56" s="8">
        <v>1</v>
      </c>
      <c r="AU56" s="8">
        <v>1</v>
      </c>
      <c r="AV56" s="14">
        <f t="shared" ref="AV56:AV60" si="103">(AT56*100)/AS56</f>
        <v>2.3255813953488373</v>
      </c>
      <c r="AW56" s="8">
        <v>43</v>
      </c>
      <c r="AX56" s="8">
        <v>11</v>
      </c>
      <c r="AY56" s="8">
        <v>398</v>
      </c>
      <c r="AZ56" s="14">
        <f t="shared" ref="AZ56:AZ60" si="104">(AX56*100)/AW56</f>
        <v>25.581395348837209</v>
      </c>
      <c r="BA56" s="8">
        <v>43</v>
      </c>
      <c r="BB56" s="16">
        <v>6</v>
      </c>
      <c r="BC56" s="16">
        <v>48</v>
      </c>
      <c r="BD56" s="14">
        <f t="shared" ref="BD56:BD60" si="105">(BB56*100)/BA56</f>
        <v>13.953488372093023</v>
      </c>
      <c r="BE56" s="8">
        <v>43</v>
      </c>
      <c r="BF56" s="16">
        <v>12</v>
      </c>
      <c r="BG56" s="16">
        <v>513</v>
      </c>
      <c r="BH56" s="14">
        <f t="shared" ref="BH56:BH60" si="106">(BF56*100)/BE56</f>
        <v>27.906976744186046</v>
      </c>
      <c r="BI56" s="8">
        <v>37</v>
      </c>
      <c r="BJ56" s="16">
        <v>3</v>
      </c>
      <c r="BK56" s="16">
        <v>9</v>
      </c>
      <c r="BL56" s="14">
        <f>(BJ56*100)/BI56</f>
        <v>8.1081081081081088</v>
      </c>
      <c r="BM56" s="8">
        <v>37</v>
      </c>
      <c r="BN56" s="16">
        <v>12</v>
      </c>
      <c r="BO56" s="16">
        <v>425</v>
      </c>
      <c r="BP56" s="14">
        <f>(BN56*100)/BM56</f>
        <v>32.432432432432435</v>
      </c>
      <c r="BQ56" s="8">
        <v>29</v>
      </c>
      <c r="BR56" s="16">
        <v>2</v>
      </c>
      <c r="BS56" s="16">
        <v>2</v>
      </c>
      <c r="BT56" s="14">
        <f>(BR56*100)/BQ56</f>
        <v>6.8965517241379306</v>
      </c>
      <c r="BU56" s="8">
        <v>29</v>
      </c>
      <c r="BV56" s="16">
        <v>16</v>
      </c>
      <c r="BW56" s="16">
        <v>271</v>
      </c>
      <c r="BX56" s="14">
        <f>(BV56*100)/BU56</f>
        <v>55.172413793103445</v>
      </c>
    </row>
    <row r="57" spans="1:76" ht="15.75" customHeight="1" x14ac:dyDescent="0.3">
      <c r="A57" s="8">
        <v>43</v>
      </c>
      <c r="B57" s="8" t="s">
        <v>73</v>
      </c>
      <c r="C57" s="8" t="s">
        <v>24</v>
      </c>
      <c r="D57" s="21" t="s">
        <v>74</v>
      </c>
      <c r="E57" s="10">
        <v>59</v>
      </c>
      <c r="F57" s="10">
        <v>3</v>
      </c>
      <c r="G57" s="10">
        <v>1</v>
      </c>
      <c r="H57" s="11">
        <f t="shared" si="93"/>
        <v>5.0847457627118642</v>
      </c>
      <c r="I57" s="10">
        <v>59</v>
      </c>
      <c r="J57" s="10">
        <v>16</v>
      </c>
      <c r="K57" s="12">
        <v>2027</v>
      </c>
      <c r="L57" s="11">
        <f t="shared" si="94"/>
        <v>27.118644067796609</v>
      </c>
      <c r="M57" s="10">
        <v>55</v>
      </c>
      <c r="N57" s="10">
        <v>3</v>
      </c>
      <c r="O57" s="10">
        <v>20</v>
      </c>
      <c r="P57" s="11">
        <f t="shared" si="95"/>
        <v>5.4545454545454541</v>
      </c>
      <c r="Q57" s="10">
        <v>55</v>
      </c>
      <c r="R57" s="10">
        <v>18</v>
      </c>
      <c r="S57" s="12">
        <v>1954</v>
      </c>
      <c r="T57" s="11">
        <f t="shared" si="96"/>
        <v>32.727272727272727</v>
      </c>
      <c r="U57" s="12">
        <v>59</v>
      </c>
      <c r="V57" s="12">
        <v>8</v>
      </c>
      <c r="W57" s="12">
        <v>47</v>
      </c>
      <c r="X57" s="11">
        <f t="shared" si="97"/>
        <v>13.559322033898304</v>
      </c>
      <c r="Y57" s="12">
        <v>59</v>
      </c>
      <c r="Z57" s="12">
        <v>28</v>
      </c>
      <c r="AA57" s="12">
        <v>831</v>
      </c>
      <c r="AB57" s="11">
        <f t="shared" si="98"/>
        <v>47.457627118644069</v>
      </c>
      <c r="AC57" s="8">
        <v>59</v>
      </c>
      <c r="AD57" s="13">
        <v>1</v>
      </c>
      <c r="AE57" s="13">
        <v>1</v>
      </c>
      <c r="AF57" s="14">
        <f t="shared" si="99"/>
        <v>1.6949152542372881</v>
      </c>
      <c r="AG57" s="8">
        <v>59</v>
      </c>
      <c r="AH57" s="8">
        <v>41</v>
      </c>
      <c r="AI57" s="8">
        <v>581</v>
      </c>
      <c r="AJ57" s="14">
        <f t="shared" si="100"/>
        <v>69.491525423728817</v>
      </c>
      <c r="AK57" s="8">
        <v>57</v>
      </c>
      <c r="AL57" s="8">
        <v>1</v>
      </c>
      <c r="AM57" s="8">
        <v>1</v>
      </c>
      <c r="AN57" s="14">
        <f t="shared" si="101"/>
        <v>1.7543859649122806</v>
      </c>
      <c r="AO57" s="8">
        <v>57</v>
      </c>
      <c r="AP57" s="8">
        <v>36</v>
      </c>
      <c r="AQ57" s="15">
        <v>5089</v>
      </c>
      <c r="AR57" s="14">
        <f t="shared" si="102"/>
        <v>63.157894736842103</v>
      </c>
      <c r="AS57" s="8">
        <v>57</v>
      </c>
      <c r="AT57" s="8">
        <v>2</v>
      </c>
      <c r="AU57" s="8">
        <v>4</v>
      </c>
      <c r="AV57" s="14">
        <f t="shared" si="103"/>
        <v>3.5087719298245612</v>
      </c>
      <c r="AW57" s="8">
        <v>57</v>
      </c>
      <c r="AX57" s="8">
        <v>34</v>
      </c>
      <c r="AY57" s="15">
        <v>8283</v>
      </c>
      <c r="AZ57" s="14">
        <f t="shared" si="104"/>
        <v>59.649122807017541</v>
      </c>
      <c r="BA57" s="8">
        <v>58</v>
      </c>
      <c r="BB57" s="8">
        <v>0</v>
      </c>
      <c r="BC57" s="8">
        <v>0</v>
      </c>
      <c r="BD57" s="14">
        <f t="shared" si="105"/>
        <v>0</v>
      </c>
      <c r="BE57" s="8">
        <v>58</v>
      </c>
      <c r="BF57" s="16">
        <v>26</v>
      </c>
      <c r="BG57" s="17">
        <v>3786</v>
      </c>
      <c r="BH57" s="14">
        <f t="shared" si="106"/>
        <v>44.827586206896555</v>
      </c>
      <c r="BI57" s="8">
        <v>56</v>
      </c>
      <c r="BJ57" s="16">
        <v>2</v>
      </c>
      <c r="BK57" s="17">
        <v>2</v>
      </c>
      <c r="BL57" s="14">
        <f t="shared" ref="BL57:BL60" si="107">(BJ57*100)/BI57</f>
        <v>3.5714285714285716</v>
      </c>
      <c r="BM57" s="8">
        <v>56</v>
      </c>
      <c r="BN57" s="16">
        <v>22</v>
      </c>
      <c r="BO57" s="17">
        <v>2397</v>
      </c>
      <c r="BP57" s="14">
        <f t="shared" ref="BP57:BP60" si="108">(BN57*100)/BM57</f>
        <v>39.285714285714285</v>
      </c>
      <c r="BQ57" s="8">
        <v>40</v>
      </c>
      <c r="BR57" s="8">
        <v>1</v>
      </c>
      <c r="BS57" s="8">
        <v>2</v>
      </c>
      <c r="BT57" s="14">
        <f t="shared" ref="BT57:BT60" si="109">(BR57*100)/BQ57</f>
        <v>2.5</v>
      </c>
      <c r="BU57" s="8">
        <v>40</v>
      </c>
      <c r="BV57" s="16">
        <v>10</v>
      </c>
      <c r="BW57" s="17">
        <v>1220</v>
      </c>
      <c r="BX57" s="14">
        <f t="shared" ref="BX57:BX60" si="110">(BV57*100)/BU57</f>
        <v>25</v>
      </c>
    </row>
    <row r="58" spans="1:76" ht="15.75" customHeight="1" x14ac:dyDescent="0.3">
      <c r="A58" s="8">
        <v>44</v>
      </c>
      <c r="B58" s="8" t="s">
        <v>23</v>
      </c>
      <c r="C58" s="8" t="s">
        <v>24</v>
      </c>
      <c r="D58" s="9" t="s">
        <v>75</v>
      </c>
      <c r="E58" s="10">
        <v>37</v>
      </c>
      <c r="F58" s="10">
        <v>7</v>
      </c>
      <c r="G58" s="10">
        <v>7</v>
      </c>
      <c r="H58" s="11">
        <f t="shared" si="93"/>
        <v>18.918918918918919</v>
      </c>
      <c r="I58" s="10">
        <v>37</v>
      </c>
      <c r="J58" s="10">
        <v>8</v>
      </c>
      <c r="K58" s="12">
        <v>103</v>
      </c>
      <c r="L58" s="11">
        <f t="shared" si="94"/>
        <v>21.621621621621621</v>
      </c>
      <c r="M58" s="10">
        <v>25</v>
      </c>
      <c r="N58" s="10">
        <v>5</v>
      </c>
      <c r="O58" s="10">
        <v>13</v>
      </c>
      <c r="P58" s="11">
        <f t="shared" si="95"/>
        <v>20</v>
      </c>
      <c r="Q58" s="10">
        <v>25</v>
      </c>
      <c r="R58" s="10">
        <v>9</v>
      </c>
      <c r="S58" s="12">
        <v>151</v>
      </c>
      <c r="T58" s="11">
        <f t="shared" si="96"/>
        <v>36</v>
      </c>
      <c r="U58" s="12">
        <v>22</v>
      </c>
      <c r="V58" s="12">
        <v>6</v>
      </c>
      <c r="W58" s="12">
        <v>29</v>
      </c>
      <c r="X58" s="11">
        <f t="shared" si="97"/>
        <v>27.272727272727273</v>
      </c>
      <c r="Y58" s="12">
        <v>22</v>
      </c>
      <c r="Z58" s="12">
        <v>6</v>
      </c>
      <c r="AA58" s="12">
        <v>41</v>
      </c>
      <c r="AB58" s="11">
        <f t="shared" si="98"/>
        <v>27.272727272727273</v>
      </c>
      <c r="AC58" s="8">
        <v>18</v>
      </c>
      <c r="AD58" s="13">
        <v>7</v>
      </c>
      <c r="AE58" s="13">
        <v>29</v>
      </c>
      <c r="AF58" s="14">
        <f t="shared" si="99"/>
        <v>38.888888888888886</v>
      </c>
      <c r="AG58" s="8">
        <v>18</v>
      </c>
      <c r="AH58" s="8">
        <v>8</v>
      </c>
      <c r="AI58" s="8">
        <v>40</v>
      </c>
      <c r="AJ58" s="14">
        <f t="shared" si="100"/>
        <v>44.444444444444443</v>
      </c>
      <c r="AK58" s="8">
        <v>21</v>
      </c>
      <c r="AL58" s="8">
        <v>1</v>
      </c>
      <c r="AM58" s="8">
        <v>1</v>
      </c>
      <c r="AN58" s="14">
        <f t="shared" si="101"/>
        <v>4.7619047619047619</v>
      </c>
      <c r="AO58" s="8">
        <v>21</v>
      </c>
      <c r="AP58" s="8">
        <v>12</v>
      </c>
      <c r="AQ58" s="8">
        <v>67</v>
      </c>
      <c r="AR58" s="14">
        <f t="shared" si="102"/>
        <v>57.142857142857146</v>
      </c>
      <c r="AS58" s="8">
        <v>21</v>
      </c>
      <c r="AT58" s="8">
        <v>1</v>
      </c>
      <c r="AU58" s="8">
        <v>20</v>
      </c>
      <c r="AV58" s="14">
        <f t="shared" si="103"/>
        <v>4.7619047619047619</v>
      </c>
      <c r="AW58" s="8">
        <v>21</v>
      </c>
      <c r="AX58" s="8">
        <v>9</v>
      </c>
      <c r="AY58" s="8">
        <v>342</v>
      </c>
      <c r="AZ58" s="14">
        <f t="shared" si="104"/>
        <v>42.857142857142854</v>
      </c>
      <c r="BA58" s="8">
        <v>22</v>
      </c>
      <c r="BB58" s="16">
        <v>6</v>
      </c>
      <c r="BC58" s="16">
        <v>36</v>
      </c>
      <c r="BD58" s="14">
        <f t="shared" si="105"/>
        <v>27.272727272727273</v>
      </c>
      <c r="BE58" s="8">
        <v>22</v>
      </c>
      <c r="BF58" s="16">
        <v>5</v>
      </c>
      <c r="BG58" s="16">
        <v>168</v>
      </c>
      <c r="BH58" s="14">
        <f t="shared" si="106"/>
        <v>22.727272727272727</v>
      </c>
      <c r="BI58" s="8">
        <v>22</v>
      </c>
      <c r="BJ58" s="16">
        <v>3</v>
      </c>
      <c r="BK58" s="16">
        <v>5</v>
      </c>
      <c r="BL58" s="14">
        <f t="shared" si="107"/>
        <v>13.636363636363637</v>
      </c>
      <c r="BM58" s="8">
        <v>22</v>
      </c>
      <c r="BN58" s="16">
        <v>3</v>
      </c>
      <c r="BO58" s="16">
        <v>62</v>
      </c>
      <c r="BP58" s="14">
        <f t="shared" si="108"/>
        <v>13.636363636363637</v>
      </c>
      <c r="BQ58" s="8">
        <v>16</v>
      </c>
      <c r="BR58" s="16">
        <v>1</v>
      </c>
      <c r="BS58" s="16">
        <v>5</v>
      </c>
      <c r="BT58" s="14">
        <f t="shared" si="109"/>
        <v>6.25</v>
      </c>
      <c r="BU58" s="8">
        <v>16</v>
      </c>
      <c r="BV58" s="16">
        <v>5</v>
      </c>
      <c r="BW58" s="16">
        <v>88</v>
      </c>
      <c r="BX58" s="14">
        <f t="shared" si="110"/>
        <v>31.25</v>
      </c>
    </row>
    <row r="59" spans="1:76" ht="15.75" customHeight="1" x14ac:dyDescent="0.3">
      <c r="A59" s="8">
        <v>45</v>
      </c>
      <c r="B59" s="8" t="s">
        <v>23</v>
      </c>
      <c r="C59" s="8" t="s">
        <v>24</v>
      </c>
      <c r="D59" s="9" t="s">
        <v>76</v>
      </c>
      <c r="E59" s="10">
        <v>37</v>
      </c>
      <c r="F59" s="10">
        <v>8</v>
      </c>
      <c r="G59" s="10">
        <v>4</v>
      </c>
      <c r="H59" s="11">
        <f t="shared" si="93"/>
        <v>21.621621621621621</v>
      </c>
      <c r="I59" s="10">
        <v>37</v>
      </c>
      <c r="J59" s="10">
        <v>5</v>
      </c>
      <c r="K59" s="12">
        <v>60</v>
      </c>
      <c r="L59" s="11">
        <f t="shared" si="94"/>
        <v>13.513513513513514</v>
      </c>
      <c r="M59" s="10">
        <v>28</v>
      </c>
      <c r="N59" s="10">
        <v>3</v>
      </c>
      <c r="O59" s="10">
        <v>16</v>
      </c>
      <c r="P59" s="11">
        <f t="shared" si="95"/>
        <v>10.714285714285714</v>
      </c>
      <c r="Q59" s="10">
        <v>28</v>
      </c>
      <c r="R59" s="10">
        <v>3</v>
      </c>
      <c r="S59" s="12">
        <v>17</v>
      </c>
      <c r="T59" s="11">
        <f t="shared" si="96"/>
        <v>10.714285714285714</v>
      </c>
      <c r="U59" s="12">
        <v>26</v>
      </c>
      <c r="V59" s="12">
        <v>4</v>
      </c>
      <c r="W59" s="12">
        <v>7</v>
      </c>
      <c r="X59" s="11">
        <f t="shared" si="97"/>
        <v>15.384615384615385</v>
      </c>
      <c r="Y59" s="12">
        <v>26</v>
      </c>
      <c r="Z59" s="12">
        <v>6</v>
      </c>
      <c r="AA59" s="12">
        <v>43</v>
      </c>
      <c r="AB59" s="11">
        <f t="shared" si="98"/>
        <v>23.076923076923077</v>
      </c>
      <c r="AC59" s="8">
        <v>30</v>
      </c>
      <c r="AD59" s="13">
        <v>2</v>
      </c>
      <c r="AE59" s="13">
        <v>8</v>
      </c>
      <c r="AF59" s="14">
        <f t="shared" si="99"/>
        <v>6.666666666666667</v>
      </c>
      <c r="AG59" s="8">
        <v>30</v>
      </c>
      <c r="AH59" s="8">
        <v>7</v>
      </c>
      <c r="AI59" s="8">
        <v>27</v>
      </c>
      <c r="AJ59" s="14">
        <f t="shared" si="100"/>
        <v>23.333333333333332</v>
      </c>
      <c r="AK59" s="8">
        <v>28</v>
      </c>
      <c r="AL59" s="8">
        <v>0</v>
      </c>
      <c r="AM59" s="8">
        <v>0</v>
      </c>
      <c r="AN59" s="14">
        <f t="shared" si="101"/>
        <v>0</v>
      </c>
      <c r="AO59" s="8">
        <v>28</v>
      </c>
      <c r="AP59" s="8">
        <v>13</v>
      </c>
      <c r="AQ59" s="8">
        <v>542</v>
      </c>
      <c r="AR59" s="14">
        <f t="shared" si="102"/>
        <v>46.428571428571431</v>
      </c>
      <c r="AS59" s="8">
        <v>28</v>
      </c>
      <c r="AT59" s="8">
        <v>0</v>
      </c>
      <c r="AU59" s="8">
        <v>0</v>
      </c>
      <c r="AV59" s="14">
        <f t="shared" si="103"/>
        <v>0</v>
      </c>
      <c r="AW59" s="8">
        <v>28</v>
      </c>
      <c r="AX59" s="8">
        <v>6</v>
      </c>
      <c r="AY59" s="8">
        <v>316</v>
      </c>
      <c r="AZ59" s="14">
        <f t="shared" si="104"/>
        <v>21.428571428571427</v>
      </c>
      <c r="BA59" s="16">
        <v>31</v>
      </c>
      <c r="BB59" s="16">
        <v>4</v>
      </c>
      <c r="BC59" s="16">
        <v>19</v>
      </c>
      <c r="BD59" s="14">
        <f t="shared" si="105"/>
        <v>12.903225806451612</v>
      </c>
      <c r="BE59" s="8">
        <v>32</v>
      </c>
      <c r="BF59" s="16">
        <v>10</v>
      </c>
      <c r="BG59" s="16">
        <v>412</v>
      </c>
      <c r="BH59" s="14">
        <f t="shared" si="106"/>
        <v>31.25</v>
      </c>
      <c r="BI59" s="8">
        <v>34</v>
      </c>
      <c r="BJ59" s="16">
        <v>2</v>
      </c>
      <c r="BK59" s="16">
        <v>6</v>
      </c>
      <c r="BL59" s="14">
        <f t="shared" si="107"/>
        <v>5.882352941176471</v>
      </c>
      <c r="BM59" s="8">
        <v>34</v>
      </c>
      <c r="BN59" s="16">
        <v>8</v>
      </c>
      <c r="BO59" s="16">
        <v>133</v>
      </c>
      <c r="BP59" s="14">
        <f t="shared" si="108"/>
        <v>23.529411764705884</v>
      </c>
      <c r="BQ59" s="16">
        <v>26</v>
      </c>
      <c r="BR59" s="16">
        <v>0</v>
      </c>
      <c r="BS59" s="16">
        <v>0</v>
      </c>
      <c r="BT59" s="14">
        <f t="shared" si="109"/>
        <v>0</v>
      </c>
      <c r="BU59" s="16">
        <v>26</v>
      </c>
      <c r="BV59" s="16">
        <v>6</v>
      </c>
      <c r="BW59" s="16">
        <v>411</v>
      </c>
      <c r="BX59" s="14">
        <f t="shared" si="110"/>
        <v>23.076923076923077</v>
      </c>
    </row>
    <row r="60" spans="1:76" ht="15.75" customHeight="1" x14ac:dyDescent="0.3">
      <c r="A60" s="8">
        <v>46</v>
      </c>
      <c r="B60" s="8" t="s">
        <v>23</v>
      </c>
      <c r="C60" s="8" t="s">
        <v>24</v>
      </c>
      <c r="D60" s="9" t="s">
        <v>77</v>
      </c>
      <c r="E60" s="10">
        <v>14</v>
      </c>
      <c r="F60" s="10">
        <v>1</v>
      </c>
      <c r="G60" s="10">
        <v>0</v>
      </c>
      <c r="H60" s="11">
        <f t="shared" si="93"/>
        <v>7.1428571428571432</v>
      </c>
      <c r="I60" s="10">
        <v>14</v>
      </c>
      <c r="J60" s="10">
        <v>3</v>
      </c>
      <c r="K60" s="12">
        <v>65</v>
      </c>
      <c r="L60" s="11">
        <f t="shared" si="94"/>
        <v>21.428571428571427</v>
      </c>
      <c r="M60" s="10">
        <v>15</v>
      </c>
      <c r="N60" s="10">
        <v>4</v>
      </c>
      <c r="O60" s="10">
        <v>23</v>
      </c>
      <c r="P60" s="11">
        <f t="shared" si="95"/>
        <v>26.666666666666668</v>
      </c>
      <c r="Q60" s="10">
        <v>15</v>
      </c>
      <c r="R60" s="10">
        <v>4</v>
      </c>
      <c r="S60" s="12">
        <v>47</v>
      </c>
      <c r="T60" s="11">
        <f t="shared" si="96"/>
        <v>26.666666666666668</v>
      </c>
      <c r="U60" s="12">
        <v>15</v>
      </c>
      <c r="V60" s="12">
        <v>2</v>
      </c>
      <c r="W60" s="12">
        <v>3</v>
      </c>
      <c r="X60" s="11">
        <f t="shared" si="97"/>
        <v>13.333333333333334</v>
      </c>
      <c r="Y60" s="12">
        <v>15</v>
      </c>
      <c r="Z60" s="12">
        <v>5</v>
      </c>
      <c r="AA60" s="12">
        <v>70</v>
      </c>
      <c r="AB60" s="11">
        <f t="shared" si="98"/>
        <v>33.333333333333336</v>
      </c>
      <c r="AC60" s="8">
        <v>16</v>
      </c>
      <c r="AD60" s="13">
        <v>2</v>
      </c>
      <c r="AE60" s="13">
        <v>30</v>
      </c>
      <c r="AF60" s="14">
        <f t="shared" si="99"/>
        <v>12.5</v>
      </c>
      <c r="AG60" s="8">
        <v>16</v>
      </c>
      <c r="AH60" s="8">
        <v>3</v>
      </c>
      <c r="AI60" s="8">
        <v>25</v>
      </c>
      <c r="AJ60" s="14">
        <f t="shared" si="100"/>
        <v>18.75</v>
      </c>
      <c r="AK60" s="8">
        <v>16</v>
      </c>
      <c r="AL60" s="8">
        <v>5</v>
      </c>
      <c r="AM60" s="8">
        <v>10</v>
      </c>
      <c r="AN60" s="14">
        <f t="shared" si="101"/>
        <v>31.25</v>
      </c>
      <c r="AO60" s="8">
        <v>16</v>
      </c>
      <c r="AP60" s="8">
        <v>9</v>
      </c>
      <c r="AQ60" s="8">
        <v>32</v>
      </c>
      <c r="AR60" s="14">
        <f t="shared" si="102"/>
        <v>56.25</v>
      </c>
      <c r="AS60" s="8">
        <v>17</v>
      </c>
      <c r="AT60" s="8">
        <v>1</v>
      </c>
      <c r="AU60" s="8">
        <v>16</v>
      </c>
      <c r="AV60" s="14">
        <f t="shared" si="103"/>
        <v>5.882352941176471</v>
      </c>
      <c r="AW60" s="8">
        <v>17</v>
      </c>
      <c r="AX60" s="8">
        <v>3</v>
      </c>
      <c r="AY60" s="8">
        <v>200</v>
      </c>
      <c r="AZ60" s="14">
        <f t="shared" si="104"/>
        <v>17.647058823529413</v>
      </c>
      <c r="BA60" s="8">
        <v>27</v>
      </c>
      <c r="BB60" s="16">
        <v>1</v>
      </c>
      <c r="BC60" s="16">
        <v>6</v>
      </c>
      <c r="BD60" s="14">
        <f t="shared" si="105"/>
        <v>3.7037037037037037</v>
      </c>
      <c r="BE60" s="8">
        <v>27</v>
      </c>
      <c r="BF60" s="16">
        <v>4</v>
      </c>
      <c r="BG60" s="16">
        <v>64</v>
      </c>
      <c r="BH60" s="14">
        <f t="shared" si="106"/>
        <v>14.814814814814815</v>
      </c>
      <c r="BI60" s="8">
        <v>18</v>
      </c>
      <c r="BJ60" s="16">
        <v>1</v>
      </c>
      <c r="BK60" s="16">
        <v>1</v>
      </c>
      <c r="BL60" s="14">
        <f t="shared" si="107"/>
        <v>5.5555555555555554</v>
      </c>
      <c r="BM60" s="8">
        <v>18</v>
      </c>
      <c r="BN60" s="16">
        <v>4</v>
      </c>
      <c r="BO60" s="16">
        <v>26</v>
      </c>
      <c r="BP60" s="14">
        <f t="shared" si="108"/>
        <v>22.222222222222221</v>
      </c>
      <c r="BQ60" s="8">
        <v>16</v>
      </c>
      <c r="BR60" s="16">
        <v>1</v>
      </c>
      <c r="BS60" s="16">
        <v>1</v>
      </c>
      <c r="BT60" s="14">
        <f t="shared" si="109"/>
        <v>6.25</v>
      </c>
      <c r="BU60" s="8">
        <v>16</v>
      </c>
      <c r="BV60" s="16">
        <v>4</v>
      </c>
      <c r="BW60" s="16">
        <v>18</v>
      </c>
      <c r="BX60" s="14">
        <f t="shared" si="110"/>
        <v>25</v>
      </c>
    </row>
    <row r="61" spans="1:76" ht="15.75" customHeight="1" x14ac:dyDescent="0.3">
      <c r="A61" s="8">
        <v>47</v>
      </c>
      <c r="B61" s="8" t="s">
        <v>23</v>
      </c>
      <c r="C61" s="8" t="s">
        <v>30</v>
      </c>
      <c r="D61" s="9" t="s">
        <v>78</v>
      </c>
      <c r="E61" s="10">
        <v>0</v>
      </c>
      <c r="F61" s="10">
        <v>0</v>
      </c>
      <c r="G61" s="10">
        <v>0</v>
      </c>
      <c r="H61" s="11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1">
        <v>0</v>
      </c>
      <c r="Q61" s="10">
        <v>0</v>
      </c>
      <c r="R61" s="10">
        <v>0</v>
      </c>
      <c r="S61" s="10">
        <v>0</v>
      </c>
      <c r="T61" s="11">
        <v>0</v>
      </c>
      <c r="U61" s="10">
        <v>0</v>
      </c>
      <c r="V61" s="10">
        <v>0</v>
      </c>
      <c r="W61" s="10">
        <v>0</v>
      </c>
      <c r="X61" s="11">
        <v>0</v>
      </c>
      <c r="Y61" s="10">
        <v>0</v>
      </c>
      <c r="Z61" s="10">
        <v>0</v>
      </c>
      <c r="AA61" s="10">
        <v>0</v>
      </c>
      <c r="AB61" s="11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4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8">
        <v>0</v>
      </c>
      <c r="BC61" s="8">
        <v>0</v>
      </c>
      <c r="BD61" s="14">
        <v>0</v>
      </c>
      <c r="BE61" s="10">
        <v>0</v>
      </c>
      <c r="BF61" s="10">
        <v>0</v>
      </c>
      <c r="BG61" s="10">
        <v>0</v>
      </c>
      <c r="BH61" s="14">
        <v>0</v>
      </c>
      <c r="BI61" s="10">
        <v>0</v>
      </c>
      <c r="BJ61" s="10">
        <v>0</v>
      </c>
      <c r="BK61" s="10">
        <v>0</v>
      </c>
      <c r="BL61" s="14">
        <v>0</v>
      </c>
      <c r="BM61" s="10">
        <v>0</v>
      </c>
      <c r="BN61" s="10">
        <v>0</v>
      </c>
      <c r="BO61" s="10">
        <v>0</v>
      </c>
      <c r="BP61" s="14">
        <v>0</v>
      </c>
      <c r="BQ61" s="10">
        <v>0</v>
      </c>
      <c r="BR61" s="8">
        <v>0</v>
      </c>
      <c r="BS61" s="8">
        <v>0</v>
      </c>
      <c r="BT61" s="14">
        <v>0</v>
      </c>
      <c r="BU61" s="10">
        <v>0</v>
      </c>
      <c r="BV61" s="10">
        <v>0</v>
      </c>
      <c r="BW61" s="10">
        <v>0</v>
      </c>
      <c r="BX61" s="14">
        <v>0</v>
      </c>
    </row>
    <row r="62" spans="1:76" ht="15.75" customHeight="1" x14ac:dyDescent="0.3">
      <c r="A62" s="4"/>
      <c r="B62" s="18"/>
      <c r="C62" s="1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</row>
    <row r="63" spans="1:76" ht="27.6" x14ac:dyDescent="0.3">
      <c r="A63" s="4"/>
      <c r="B63" s="5"/>
      <c r="C63" s="5"/>
      <c r="D63" s="6" t="s">
        <v>79</v>
      </c>
      <c r="E63" s="3" t="s">
        <v>17</v>
      </c>
      <c r="F63" s="3" t="s">
        <v>18</v>
      </c>
      <c r="G63" s="3" t="s">
        <v>19</v>
      </c>
      <c r="H63" s="3" t="s">
        <v>20</v>
      </c>
      <c r="I63" s="3" t="s">
        <v>17</v>
      </c>
      <c r="J63" s="3" t="s">
        <v>18</v>
      </c>
      <c r="K63" s="3" t="s">
        <v>21</v>
      </c>
      <c r="L63" s="3" t="s">
        <v>20</v>
      </c>
      <c r="M63" s="3" t="s">
        <v>17</v>
      </c>
      <c r="N63" s="3" t="s">
        <v>18</v>
      </c>
      <c r="O63" s="3" t="s">
        <v>19</v>
      </c>
      <c r="P63" s="3" t="s">
        <v>20</v>
      </c>
      <c r="Q63" s="3" t="s">
        <v>17</v>
      </c>
      <c r="R63" s="3" t="s">
        <v>18</v>
      </c>
      <c r="S63" s="3" t="s">
        <v>21</v>
      </c>
      <c r="T63" s="3" t="s">
        <v>20</v>
      </c>
      <c r="U63" s="3" t="s">
        <v>17</v>
      </c>
      <c r="V63" s="3" t="s">
        <v>18</v>
      </c>
      <c r="W63" s="3" t="s">
        <v>19</v>
      </c>
      <c r="X63" s="3" t="s">
        <v>20</v>
      </c>
      <c r="Y63" s="3" t="s">
        <v>17</v>
      </c>
      <c r="Z63" s="3" t="s">
        <v>18</v>
      </c>
      <c r="AA63" s="3" t="s">
        <v>21</v>
      </c>
      <c r="AB63" s="3" t="s">
        <v>20</v>
      </c>
      <c r="AC63" s="3" t="s">
        <v>17</v>
      </c>
      <c r="AD63" s="3" t="s">
        <v>18</v>
      </c>
      <c r="AE63" s="3" t="s">
        <v>19</v>
      </c>
      <c r="AF63" s="3" t="s">
        <v>20</v>
      </c>
      <c r="AG63" s="3" t="s">
        <v>17</v>
      </c>
      <c r="AH63" s="3" t="s">
        <v>18</v>
      </c>
      <c r="AI63" s="3" t="s">
        <v>21</v>
      </c>
      <c r="AJ63" s="3" t="s">
        <v>20</v>
      </c>
      <c r="AK63" s="3" t="s">
        <v>17</v>
      </c>
      <c r="AL63" s="3" t="s">
        <v>18</v>
      </c>
      <c r="AM63" s="3" t="s">
        <v>19</v>
      </c>
      <c r="AN63" s="3" t="s">
        <v>20</v>
      </c>
      <c r="AO63" s="3" t="s">
        <v>17</v>
      </c>
      <c r="AP63" s="3" t="s">
        <v>18</v>
      </c>
      <c r="AQ63" s="3" t="s">
        <v>21</v>
      </c>
      <c r="AR63" s="3" t="s">
        <v>20</v>
      </c>
      <c r="AS63" s="3" t="s">
        <v>17</v>
      </c>
      <c r="AT63" s="3" t="s">
        <v>18</v>
      </c>
      <c r="AU63" s="3" t="s">
        <v>19</v>
      </c>
      <c r="AV63" s="3" t="s">
        <v>20</v>
      </c>
      <c r="AW63" s="3" t="s">
        <v>17</v>
      </c>
      <c r="AX63" s="3" t="s">
        <v>18</v>
      </c>
      <c r="AY63" s="3" t="s">
        <v>21</v>
      </c>
      <c r="AZ63" s="3" t="s">
        <v>20</v>
      </c>
      <c r="BA63" s="3" t="s">
        <v>17</v>
      </c>
      <c r="BB63" s="3" t="s">
        <v>18</v>
      </c>
      <c r="BC63" s="3" t="s">
        <v>19</v>
      </c>
      <c r="BD63" s="3" t="s">
        <v>20</v>
      </c>
      <c r="BE63" s="3" t="s">
        <v>17</v>
      </c>
      <c r="BF63" s="3" t="s">
        <v>18</v>
      </c>
      <c r="BG63" s="3" t="s">
        <v>21</v>
      </c>
      <c r="BH63" s="3" t="s">
        <v>20</v>
      </c>
      <c r="BI63" s="3" t="s">
        <v>17</v>
      </c>
      <c r="BJ63" s="3" t="s">
        <v>18</v>
      </c>
      <c r="BK63" s="3" t="s">
        <v>19</v>
      </c>
      <c r="BL63" s="3" t="s">
        <v>20</v>
      </c>
      <c r="BM63" s="3" t="s">
        <v>17</v>
      </c>
      <c r="BN63" s="3" t="s">
        <v>18</v>
      </c>
      <c r="BO63" s="3" t="s">
        <v>21</v>
      </c>
      <c r="BP63" s="3" t="s">
        <v>20</v>
      </c>
      <c r="BQ63" s="3" t="s">
        <v>17</v>
      </c>
      <c r="BR63" s="3" t="s">
        <v>18</v>
      </c>
      <c r="BS63" s="3" t="s">
        <v>19</v>
      </c>
      <c r="BT63" s="3" t="s">
        <v>20</v>
      </c>
      <c r="BU63" s="3" t="s">
        <v>17</v>
      </c>
      <c r="BV63" s="3" t="s">
        <v>18</v>
      </c>
      <c r="BW63" s="3" t="s">
        <v>21</v>
      </c>
      <c r="BX63" s="3" t="s">
        <v>20</v>
      </c>
    </row>
    <row r="64" spans="1:76" ht="15.75" customHeight="1" x14ac:dyDescent="0.3">
      <c r="A64" s="8">
        <v>48</v>
      </c>
      <c r="B64" s="8" t="s">
        <v>23</v>
      </c>
      <c r="C64" s="8" t="s">
        <v>24</v>
      </c>
      <c r="D64" s="9" t="s">
        <v>80</v>
      </c>
      <c r="E64" s="10">
        <v>57</v>
      </c>
      <c r="F64" s="10">
        <v>8</v>
      </c>
      <c r="G64" s="10">
        <v>35</v>
      </c>
      <c r="H64" s="11">
        <f t="shared" ref="H64:H71" si="111">(F64*100)/E64</f>
        <v>14.035087719298245</v>
      </c>
      <c r="I64" s="10">
        <v>57</v>
      </c>
      <c r="J64" s="10">
        <v>18</v>
      </c>
      <c r="K64" s="12">
        <v>342</v>
      </c>
      <c r="L64" s="11">
        <f t="shared" ref="L64:L71" si="112">(J64*100)/I64</f>
        <v>31.578947368421051</v>
      </c>
      <c r="M64" s="10">
        <v>52</v>
      </c>
      <c r="N64" s="10">
        <v>4</v>
      </c>
      <c r="O64" s="10">
        <v>25</v>
      </c>
      <c r="P64" s="11">
        <f t="shared" ref="P64:P71" si="113">(N64*100)/M64</f>
        <v>7.6923076923076925</v>
      </c>
      <c r="Q64" s="10">
        <v>52</v>
      </c>
      <c r="R64" s="10">
        <v>19</v>
      </c>
      <c r="S64" s="12">
        <v>401</v>
      </c>
      <c r="T64" s="11">
        <f t="shared" ref="T64:T71" si="114">(R64*100)/Q64</f>
        <v>36.53846153846154</v>
      </c>
      <c r="U64" s="12">
        <v>55</v>
      </c>
      <c r="V64" s="12">
        <v>4</v>
      </c>
      <c r="W64" s="12">
        <v>50</v>
      </c>
      <c r="X64" s="11">
        <f t="shared" ref="X64:X71" si="115">(V64*100)/U64</f>
        <v>7.2727272727272725</v>
      </c>
      <c r="Y64" s="12">
        <v>55</v>
      </c>
      <c r="Z64" s="12">
        <v>22</v>
      </c>
      <c r="AA64" s="12">
        <v>327</v>
      </c>
      <c r="AB64" s="11">
        <f t="shared" ref="AB64:AB71" si="116">(Z64*100)/Y64</f>
        <v>40</v>
      </c>
      <c r="AC64" s="8">
        <v>55</v>
      </c>
      <c r="AD64" s="13">
        <v>4</v>
      </c>
      <c r="AE64" s="13">
        <v>34</v>
      </c>
      <c r="AF64" s="14">
        <f t="shared" ref="AF64:AF71" si="117">(AD64*100)/AC64</f>
        <v>7.2727272727272725</v>
      </c>
      <c r="AG64" s="8">
        <v>55</v>
      </c>
      <c r="AH64" s="8">
        <v>23</v>
      </c>
      <c r="AI64" s="8">
        <v>106</v>
      </c>
      <c r="AJ64" s="14">
        <f t="shared" ref="AJ64:AJ71" si="118">(AH64*100)/AG64</f>
        <v>41.81818181818182</v>
      </c>
      <c r="AK64" s="8">
        <v>42</v>
      </c>
      <c r="AL64" s="8">
        <v>4</v>
      </c>
      <c r="AM64" s="8">
        <v>9</v>
      </c>
      <c r="AN64" s="14">
        <f t="shared" ref="AN64:AN73" si="119">(AL64*100)/AK64</f>
        <v>9.5238095238095237</v>
      </c>
      <c r="AO64" s="8">
        <v>42</v>
      </c>
      <c r="AP64" s="8">
        <v>19</v>
      </c>
      <c r="AQ64" s="8">
        <v>181</v>
      </c>
      <c r="AR64" s="14">
        <f t="shared" ref="AR64:AR70" si="120">(AP64*100)/AO64</f>
        <v>45.238095238095241</v>
      </c>
      <c r="AS64" s="8">
        <v>44</v>
      </c>
      <c r="AT64" s="8">
        <v>1</v>
      </c>
      <c r="AU64" s="8">
        <v>1</v>
      </c>
      <c r="AV64" s="14">
        <f t="shared" ref="AV64:AV71" si="121">(AT64*100)/AS64</f>
        <v>2.2727272727272729</v>
      </c>
      <c r="AW64" s="8">
        <v>44</v>
      </c>
      <c r="AX64" s="8">
        <v>14</v>
      </c>
      <c r="AY64" s="8">
        <v>621</v>
      </c>
      <c r="AZ64" s="14">
        <f t="shared" ref="AZ64:AZ71" si="122">(AX64*100)/AW64</f>
        <v>31.818181818181817</v>
      </c>
      <c r="BA64" s="8">
        <v>42</v>
      </c>
      <c r="BB64" s="16">
        <v>3</v>
      </c>
      <c r="BC64" s="16">
        <v>5</v>
      </c>
      <c r="BD64" s="14">
        <f t="shared" ref="BD64:BD69" si="123">(BB64*100)/BA64</f>
        <v>7.1428571428571432</v>
      </c>
      <c r="BE64" s="8">
        <v>42</v>
      </c>
      <c r="BF64" s="16">
        <v>15</v>
      </c>
      <c r="BG64" s="16">
        <v>1428</v>
      </c>
      <c r="BH64" s="14">
        <f t="shared" ref="BH64:BH69" si="124">(BF64*100)/BE64</f>
        <v>35.714285714285715</v>
      </c>
      <c r="BI64" s="8">
        <v>64</v>
      </c>
      <c r="BJ64" s="16">
        <v>2</v>
      </c>
      <c r="BK64" s="16">
        <v>15</v>
      </c>
      <c r="BL64" s="14">
        <f>(BJ64*100)/BI64</f>
        <v>3.125</v>
      </c>
      <c r="BM64" s="8">
        <v>64</v>
      </c>
      <c r="BN64" s="16">
        <v>22</v>
      </c>
      <c r="BO64" s="16">
        <v>453</v>
      </c>
      <c r="BP64" s="14">
        <f>(BN64*100)/BM64</f>
        <v>34.375</v>
      </c>
      <c r="BQ64" s="8">
        <v>64</v>
      </c>
      <c r="BR64" s="16">
        <v>2</v>
      </c>
      <c r="BS64" s="16">
        <v>4</v>
      </c>
      <c r="BT64" s="14">
        <f>(BR64*100)/BQ64</f>
        <v>3.125</v>
      </c>
      <c r="BU64" s="8">
        <v>64</v>
      </c>
      <c r="BV64" s="16">
        <v>7</v>
      </c>
      <c r="BW64" s="16">
        <v>101</v>
      </c>
      <c r="BX64" s="14">
        <f>(BV64*100)/BU64</f>
        <v>10.9375</v>
      </c>
    </row>
    <row r="65" spans="1:76" ht="15.75" customHeight="1" x14ac:dyDescent="0.3">
      <c r="A65" s="8">
        <v>49</v>
      </c>
      <c r="B65" s="8" t="s">
        <v>23</v>
      </c>
      <c r="C65" s="8" t="s">
        <v>24</v>
      </c>
      <c r="D65" s="9" t="s">
        <v>81</v>
      </c>
      <c r="E65" s="10">
        <v>38</v>
      </c>
      <c r="F65" s="10">
        <v>6</v>
      </c>
      <c r="G65" s="10">
        <v>14</v>
      </c>
      <c r="H65" s="11">
        <f t="shared" si="111"/>
        <v>15.789473684210526</v>
      </c>
      <c r="I65" s="10">
        <v>38</v>
      </c>
      <c r="J65" s="10">
        <v>4</v>
      </c>
      <c r="K65" s="12">
        <v>83</v>
      </c>
      <c r="L65" s="11">
        <f t="shared" si="112"/>
        <v>10.526315789473685</v>
      </c>
      <c r="M65" s="10">
        <v>33</v>
      </c>
      <c r="N65" s="10">
        <v>5</v>
      </c>
      <c r="O65" s="10">
        <v>21</v>
      </c>
      <c r="P65" s="11">
        <f t="shared" si="113"/>
        <v>15.151515151515152</v>
      </c>
      <c r="Q65" s="10">
        <v>33</v>
      </c>
      <c r="R65" s="10">
        <v>8</v>
      </c>
      <c r="S65" s="12">
        <v>93</v>
      </c>
      <c r="T65" s="11">
        <f t="shared" si="114"/>
        <v>24.242424242424242</v>
      </c>
      <c r="U65" s="12">
        <v>30</v>
      </c>
      <c r="V65" s="12">
        <v>6</v>
      </c>
      <c r="W65" s="12">
        <v>38</v>
      </c>
      <c r="X65" s="11">
        <f t="shared" si="115"/>
        <v>20</v>
      </c>
      <c r="Y65" s="12">
        <v>30</v>
      </c>
      <c r="Z65" s="12">
        <v>11</v>
      </c>
      <c r="AA65" s="12">
        <v>34</v>
      </c>
      <c r="AB65" s="11">
        <f t="shared" si="116"/>
        <v>36.666666666666664</v>
      </c>
      <c r="AC65" s="8">
        <v>31</v>
      </c>
      <c r="AD65" s="13">
        <v>7</v>
      </c>
      <c r="AE65" s="13">
        <v>31</v>
      </c>
      <c r="AF65" s="14">
        <f t="shared" si="117"/>
        <v>22.580645161290324</v>
      </c>
      <c r="AG65" s="8">
        <v>31</v>
      </c>
      <c r="AH65" s="8">
        <v>13</v>
      </c>
      <c r="AI65" s="8">
        <v>36</v>
      </c>
      <c r="AJ65" s="14">
        <f t="shared" si="118"/>
        <v>41.935483870967744</v>
      </c>
      <c r="AK65" s="8">
        <v>32</v>
      </c>
      <c r="AL65" s="8">
        <v>1</v>
      </c>
      <c r="AM65" s="8">
        <v>3</v>
      </c>
      <c r="AN65" s="14">
        <f t="shared" si="119"/>
        <v>3.125</v>
      </c>
      <c r="AO65" s="8">
        <v>32</v>
      </c>
      <c r="AP65" s="8">
        <v>6</v>
      </c>
      <c r="AQ65" s="8">
        <v>20</v>
      </c>
      <c r="AR65" s="14">
        <f t="shared" si="120"/>
        <v>18.75</v>
      </c>
      <c r="AS65" s="8">
        <v>32</v>
      </c>
      <c r="AT65" s="8">
        <v>1</v>
      </c>
      <c r="AU65" s="8">
        <v>10</v>
      </c>
      <c r="AV65" s="14">
        <f t="shared" si="121"/>
        <v>3.125</v>
      </c>
      <c r="AW65" s="8">
        <v>32</v>
      </c>
      <c r="AX65" s="8">
        <v>8</v>
      </c>
      <c r="AY65" s="8">
        <v>102</v>
      </c>
      <c r="AZ65" s="14">
        <f t="shared" si="122"/>
        <v>25</v>
      </c>
      <c r="BA65" s="8">
        <v>30</v>
      </c>
      <c r="BB65" s="16">
        <v>2</v>
      </c>
      <c r="BC65" s="16">
        <v>8</v>
      </c>
      <c r="BD65" s="14">
        <f t="shared" si="123"/>
        <v>6.666666666666667</v>
      </c>
      <c r="BE65" s="8">
        <v>30</v>
      </c>
      <c r="BF65" s="16">
        <v>5</v>
      </c>
      <c r="BG65" s="16">
        <v>67</v>
      </c>
      <c r="BH65" s="14">
        <f t="shared" si="124"/>
        <v>16.666666666666668</v>
      </c>
      <c r="BI65" s="8">
        <v>30</v>
      </c>
      <c r="BJ65" s="16">
        <v>2</v>
      </c>
      <c r="BK65" s="16">
        <v>6</v>
      </c>
      <c r="BL65" s="14">
        <f t="shared" ref="BL65:BL73" si="125">(BJ65*100)/BI65</f>
        <v>6.666666666666667</v>
      </c>
      <c r="BM65" s="8">
        <v>30</v>
      </c>
      <c r="BN65" s="16">
        <v>2</v>
      </c>
      <c r="BO65" s="16">
        <v>38</v>
      </c>
      <c r="BP65" s="14">
        <f t="shared" ref="BP65:BP73" si="126">(BN65*100)/BM65</f>
        <v>6.666666666666667</v>
      </c>
      <c r="BQ65" s="8">
        <v>26</v>
      </c>
      <c r="BR65" s="16">
        <v>2</v>
      </c>
      <c r="BS65" s="16">
        <v>15</v>
      </c>
      <c r="BT65" s="14">
        <f t="shared" ref="BT65:BT72" si="127">(BR65*100)/BQ65</f>
        <v>7.6923076923076925</v>
      </c>
      <c r="BU65" s="8">
        <v>26</v>
      </c>
      <c r="BV65" s="16">
        <v>3</v>
      </c>
      <c r="BW65" s="16">
        <v>14</v>
      </c>
      <c r="BX65" s="14">
        <f t="shared" ref="BX65:BX72" si="128">(BV65*100)/BU65</f>
        <v>11.538461538461538</v>
      </c>
    </row>
    <row r="66" spans="1:76" ht="15.75" customHeight="1" x14ac:dyDescent="0.3">
      <c r="A66" s="8">
        <v>50</v>
      </c>
      <c r="B66" s="8" t="s">
        <v>23</v>
      </c>
      <c r="C66" s="8" t="s">
        <v>24</v>
      </c>
      <c r="D66" s="9" t="s">
        <v>82</v>
      </c>
      <c r="E66" s="10">
        <v>73</v>
      </c>
      <c r="F66" s="10">
        <v>4</v>
      </c>
      <c r="G66" s="10">
        <v>33</v>
      </c>
      <c r="H66" s="11">
        <f t="shared" si="111"/>
        <v>5.4794520547945202</v>
      </c>
      <c r="I66" s="10">
        <v>73</v>
      </c>
      <c r="J66" s="10">
        <v>7</v>
      </c>
      <c r="K66" s="12">
        <v>123</v>
      </c>
      <c r="L66" s="11">
        <f t="shared" si="112"/>
        <v>9.5890410958904102</v>
      </c>
      <c r="M66" s="10">
        <v>39</v>
      </c>
      <c r="N66" s="10">
        <v>1</v>
      </c>
      <c r="O66" s="10">
        <v>3</v>
      </c>
      <c r="P66" s="11">
        <f t="shared" si="113"/>
        <v>2.5641025641025643</v>
      </c>
      <c r="Q66" s="10">
        <v>39</v>
      </c>
      <c r="R66" s="10">
        <v>8</v>
      </c>
      <c r="S66" s="12">
        <v>277</v>
      </c>
      <c r="T66" s="11">
        <f t="shared" si="114"/>
        <v>20.512820512820515</v>
      </c>
      <c r="U66" s="12">
        <v>30</v>
      </c>
      <c r="V66" s="12">
        <v>5</v>
      </c>
      <c r="W66" s="12">
        <v>89</v>
      </c>
      <c r="X66" s="11">
        <f t="shared" si="115"/>
        <v>16.666666666666668</v>
      </c>
      <c r="Y66" s="12">
        <v>30</v>
      </c>
      <c r="Z66" s="12">
        <v>8</v>
      </c>
      <c r="AA66" s="12">
        <v>64</v>
      </c>
      <c r="AB66" s="11">
        <f t="shared" si="116"/>
        <v>26.666666666666668</v>
      </c>
      <c r="AC66" s="8">
        <v>25</v>
      </c>
      <c r="AD66" s="13">
        <v>4</v>
      </c>
      <c r="AE66" s="13">
        <v>40</v>
      </c>
      <c r="AF66" s="14">
        <f t="shared" si="117"/>
        <v>16</v>
      </c>
      <c r="AG66" s="8">
        <v>25</v>
      </c>
      <c r="AH66" s="8">
        <v>13</v>
      </c>
      <c r="AI66" s="8">
        <v>35</v>
      </c>
      <c r="AJ66" s="14">
        <f t="shared" si="118"/>
        <v>52</v>
      </c>
      <c r="AK66" s="8">
        <v>18</v>
      </c>
      <c r="AL66" s="8">
        <v>0</v>
      </c>
      <c r="AM66" s="8">
        <v>0</v>
      </c>
      <c r="AN66" s="14">
        <f t="shared" si="119"/>
        <v>0</v>
      </c>
      <c r="AO66" s="8">
        <v>18</v>
      </c>
      <c r="AP66" s="8">
        <v>10</v>
      </c>
      <c r="AQ66" s="8">
        <v>8</v>
      </c>
      <c r="AR66" s="14">
        <f t="shared" si="120"/>
        <v>55.555555555555557</v>
      </c>
      <c r="AS66" s="8">
        <v>19</v>
      </c>
      <c r="AT66" s="8">
        <v>0</v>
      </c>
      <c r="AU66" s="8">
        <v>0</v>
      </c>
      <c r="AV66" s="14">
        <f t="shared" si="121"/>
        <v>0</v>
      </c>
      <c r="AW66" s="8">
        <v>19</v>
      </c>
      <c r="AX66" s="8">
        <v>0</v>
      </c>
      <c r="AY66" s="8">
        <v>0</v>
      </c>
      <c r="AZ66" s="14">
        <f t="shared" si="122"/>
        <v>0</v>
      </c>
      <c r="BA66" s="8">
        <v>17</v>
      </c>
      <c r="BB66" s="16">
        <v>2</v>
      </c>
      <c r="BC66" s="16">
        <v>2</v>
      </c>
      <c r="BD66" s="14">
        <f t="shared" si="123"/>
        <v>11.764705882352942</v>
      </c>
      <c r="BE66" s="8">
        <v>17</v>
      </c>
      <c r="BF66" s="16">
        <v>5</v>
      </c>
      <c r="BG66" s="16">
        <v>161</v>
      </c>
      <c r="BH66" s="14">
        <f t="shared" si="124"/>
        <v>29.411764705882351</v>
      </c>
      <c r="BI66" s="8">
        <v>21</v>
      </c>
      <c r="BJ66" s="16">
        <v>1</v>
      </c>
      <c r="BK66" s="16">
        <v>18</v>
      </c>
      <c r="BL66" s="14">
        <f t="shared" si="125"/>
        <v>4.7619047619047619</v>
      </c>
      <c r="BM66" s="8">
        <v>21</v>
      </c>
      <c r="BN66" s="16">
        <v>6</v>
      </c>
      <c r="BO66" s="16">
        <v>80</v>
      </c>
      <c r="BP66" s="14">
        <f t="shared" si="126"/>
        <v>28.571428571428573</v>
      </c>
      <c r="BQ66" s="8">
        <v>26</v>
      </c>
      <c r="BR66" s="16">
        <v>0</v>
      </c>
      <c r="BS66" s="16">
        <v>0</v>
      </c>
      <c r="BT66" s="14">
        <f t="shared" si="127"/>
        <v>0</v>
      </c>
      <c r="BU66" s="8">
        <v>26</v>
      </c>
      <c r="BV66" s="16">
        <v>8</v>
      </c>
      <c r="BW66" s="16">
        <v>281</v>
      </c>
      <c r="BX66" s="14">
        <f t="shared" si="128"/>
        <v>30.76923076923077</v>
      </c>
    </row>
    <row r="67" spans="1:76" ht="15.75" customHeight="1" x14ac:dyDescent="0.3">
      <c r="A67" s="8">
        <v>51</v>
      </c>
      <c r="B67" s="8" t="s">
        <v>23</v>
      </c>
      <c r="C67" s="8" t="s">
        <v>24</v>
      </c>
      <c r="D67" s="9" t="s">
        <v>83</v>
      </c>
      <c r="E67" s="10">
        <v>52</v>
      </c>
      <c r="F67" s="10">
        <v>8</v>
      </c>
      <c r="G67" s="10">
        <v>26</v>
      </c>
      <c r="H67" s="11">
        <f t="shared" si="111"/>
        <v>15.384615384615385</v>
      </c>
      <c r="I67" s="10">
        <v>52</v>
      </c>
      <c r="J67" s="10">
        <v>13</v>
      </c>
      <c r="K67" s="12">
        <v>222</v>
      </c>
      <c r="L67" s="11">
        <f t="shared" si="112"/>
        <v>25</v>
      </c>
      <c r="M67" s="10">
        <v>48</v>
      </c>
      <c r="N67" s="10">
        <v>7</v>
      </c>
      <c r="O67" s="10">
        <v>45</v>
      </c>
      <c r="P67" s="11">
        <f t="shared" si="113"/>
        <v>14.583333333333334</v>
      </c>
      <c r="Q67" s="10">
        <v>48</v>
      </c>
      <c r="R67" s="10">
        <v>15</v>
      </c>
      <c r="S67" s="12">
        <v>295</v>
      </c>
      <c r="T67" s="11">
        <f t="shared" si="114"/>
        <v>31.25</v>
      </c>
      <c r="U67" s="12">
        <v>47</v>
      </c>
      <c r="V67" s="12">
        <v>6</v>
      </c>
      <c r="W67" s="12">
        <v>22</v>
      </c>
      <c r="X67" s="11">
        <f t="shared" si="115"/>
        <v>12.76595744680851</v>
      </c>
      <c r="Y67" s="12">
        <v>47</v>
      </c>
      <c r="Z67" s="12">
        <v>17</v>
      </c>
      <c r="AA67" s="12">
        <v>234</v>
      </c>
      <c r="AB67" s="11">
        <f t="shared" si="116"/>
        <v>36.170212765957444</v>
      </c>
      <c r="AC67" s="8">
        <v>49</v>
      </c>
      <c r="AD67" s="13">
        <v>5</v>
      </c>
      <c r="AE67" s="13">
        <v>13</v>
      </c>
      <c r="AF67" s="14">
        <f t="shared" si="117"/>
        <v>10.204081632653061</v>
      </c>
      <c r="AG67" s="8">
        <v>49</v>
      </c>
      <c r="AH67" s="8">
        <v>22</v>
      </c>
      <c r="AI67" s="8">
        <v>177</v>
      </c>
      <c r="AJ67" s="14">
        <f t="shared" si="118"/>
        <v>44.897959183673471</v>
      </c>
      <c r="AK67" s="8">
        <v>54</v>
      </c>
      <c r="AL67" s="8">
        <v>1</v>
      </c>
      <c r="AM67" s="8">
        <v>1</v>
      </c>
      <c r="AN67" s="14">
        <f t="shared" si="119"/>
        <v>1.8518518518518519</v>
      </c>
      <c r="AO67" s="8">
        <v>54</v>
      </c>
      <c r="AP67" s="8">
        <v>38</v>
      </c>
      <c r="AQ67" s="8">
        <v>204</v>
      </c>
      <c r="AR67" s="14">
        <f t="shared" si="120"/>
        <v>70.370370370370367</v>
      </c>
      <c r="AS67" s="8">
        <v>59</v>
      </c>
      <c r="AT67" s="8">
        <v>2</v>
      </c>
      <c r="AU67" s="8">
        <v>6</v>
      </c>
      <c r="AV67" s="14">
        <f t="shared" si="121"/>
        <v>3.3898305084745761</v>
      </c>
      <c r="AW67" s="8">
        <v>59</v>
      </c>
      <c r="AX67" s="8">
        <v>27</v>
      </c>
      <c r="AY67" s="8">
        <v>310</v>
      </c>
      <c r="AZ67" s="14">
        <f t="shared" si="122"/>
        <v>45.762711864406782</v>
      </c>
      <c r="BA67" s="8">
        <v>27</v>
      </c>
      <c r="BB67" s="16">
        <v>2</v>
      </c>
      <c r="BC67" s="16">
        <v>10</v>
      </c>
      <c r="BD67" s="14">
        <f t="shared" si="123"/>
        <v>7.4074074074074074</v>
      </c>
      <c r="BE67" s="8">
        <v>27</v>
      </c>
      <c r="BF67" s="16">
        <v>11</v>
      </c>
      <c r="BG67" s="16">
        <v>683</v>
      </c>
      <c r="BH67" s="14">
        <f t="shared" si="124"/>
        <v>40.74074074074074</v>
      </c>
      <c r="BI67" s="8">
        <v>31</v>
      </c>
      <c r="BJ67" s="16">
        <v>2</v>
      </c>
      <c r="BK67" s="16">
        <v>18</v>
      </c>
      <c r="BL67" s="14">
        <f t="shared" si="125"/>
        <v>6.4516129032258061</v>
      </c>
      <c r="BM67" s="8">
        <v>31</v>
      </c>
      <c r="BN67" s="16">
        <v>13</v>
      </c>
      <c r="BO67" s="16">
        <v>477</v>
      </c>
      <c r="BP67" s="14">
        <f t="shared" si="126"/>
        <v>41.935483870967744</v>
      </c>
      <c r="BQ67" s="8">
        <v>32</v>
      </c>
      <c r="BR67" s="16">
        <v>2</v>
      </c>
      <c r="BS67" s="16">
        <v>7</v>
      </c>
      <c r="BT67" s="14">
        <f t="shared" si="127"/>
        <v>6.25</v>
      </c>
      <c r="BU67" s="8">
        <v>32</v>
      </c>
      <c r="BV67" s="16">
        <v>13</v>
      </c>
      <c r="BW67" s="16">
        <v>225</v>
      </c>
      <c r="BX67" s="14">
        <f t="shared" si="128"/>
        <v>40.625</v>
      </c>
    </row>
    <row r="68" spans="1:76" ht="15.75" customHeight="1" x14ac:dyDescent="0.3">
      <c r="A68" s="8">
        <v>52</v>
      </c>
      <c r="B68" s="8" t="s">
        <v>23</v>
      </c>
      <c r="C68" s="8" t="s">
        <v>24</v>
      </c>
      <c r="D68" s="9" t="s">
        <v>84</v>
      </c>
      <c r="E68" s="10">
        <v>17</v>
      </c>
      <c r="F68" s="10">
        <v>3</v>
      </c>
      <c r="G68" s="10">
        <v>12</v>
      </c>
      <c r="H68" s="11">
        <f t="shared" si="111"/>
        <v>17.647058823529413</v>
      </c>
      <c r="I68" s="10">
        <v>17</v>
      </c>
      <c r="J68" s="10">
        <v>5</v>
      </c>
      <c r="K68" s="12">
        <v>257</v>
      </c>
      <c r="L68" s="11">
        <f t="shared" si="112"/>
        <v>29.411764705882351</v>
      </c>
      <c r="M68" s="10">
        <v>18</v>
      </c>
      <c r="N68" s="10">
        <v>5</v>
      </c>
      <c r="O68" s="10">
        <v>15</v>
      </c>
      <c r="P68" s="11">
        <f t="shared" si="113"/>
        <v>27.777777777777779</v>
      </c>
      <c r="Q68" s="10">
        <v>18</v>
      </c>
      <c r="R68" s="10">
        <v>7</v>
      </c>
      <c r="S68" s="12">
        <v>335</v>
      </c>
      <c r="T68" s="11">
        <f t="shared" si="114"/>
        <v>38.888888888888886</v>
      </c>
      <c r="U68" s="12">
        <v>18</v>
      </c>
      <c r="V68" s="12">
        <v>6</v>
      </c>
      <c r="W68" s="12">
        <v>30</v>
      </c>
      <c r="X68" s="11">
        <f t="shared" si="115"/>
        <v>33.333333333333336</v>
      </c>
      <c r="Y68" s="12">
        <v>18</v>
      </c>
      <c r="Z68" s="12">
        <v>17</v>
      </c>
      <c r="AA68" s="12">
        <v>155</v>
      </c>
      <c r="AB68" s="11">
        <f t="shared" si="116"/>
        <v>94.444444444444443</v>
      </c>
      <c r="AC68" s="8">
        <v>18</v>
      </c>
      <c r="AD68" s="13">
        <v>7</v>
      </c>
      <c r="AE68" s="13">
        <v>25</v>
      </c>
      <c r="AF68" s="14">
        <f t="shared" si="117"/>
        <v>38.888888888888886</v>
      </c>
      <c r="AG68" s="8">
        <v>18</v>
      </c>
      <c r="AH68" s="8">
        <v>11</v>
      </c>
      <c r="AI68" s="8">
        <v>139</v>
      </c>
      <c r="AJ68" s="14">
        <f t="shared" si="118"/>
        <v>61.111111111111114</v>
      </c>
      <c r="AK68" s="8">
        <v>18</v>
      </c>
      <c r="AL68" s="8">
        <v>1</v>
      </c>
      <c r="AM68" s="8">
        <v>2</v>
      </c>
      <c r="AN68" s="14">
        <f t="shared" si="119"/>
        <v>5.5555555555555554</v>
      </c>
      <c r="AO68" s="8">
        <v>18</v>
      </c>
      <c r="AP68" s="8">
        <v>14</v>
      </c>
      <c r="AQ68" s="8">
        <v>165</v>
      </c>
      <c r="AR68" s="14">
        <f t="shared" si="120"/>
        <v>77.777777777777771</v>
      </c>
      <c r="AS68" s="8">
        <v>20</v>
      </c>
      <c r="AT68" s="8">
        <v>1</v>
      </c>
      <c r="AU68" s="8">
        <v>4</v>
      </c>
      <c r="AV68" s="14">
        <f t="shared" si="121"/>
        <v>5</v>
      </c>
      <c r="AW68" s="8">
        <v>20</v>
      </c>
      <c r="AX68" s="8">
        <v>13</v>
      </c>
      <c r="AY68" s="8">
        <v>447</v>
      </c>
      <c r="AZ68" s="14">
        <f t="shared" si="122"/>
        <v>65</v>
      </c>
      <c r="BA68" s="8">
        <v>29</v>
      </c>
      <c r="BB68" s="16">
        <v>5</v>
      </c>
      <c r="BC68" s="16">
        <v>22</v>
      </c>
      <c r="BD68" s="14">
        <f t="shared" si="123"/>
        <v>17.241379310344829</v>
      </c>
      <c r="BE68" s="8">
        <v>29</v>
      </c>
      <c r="BF68" s="16">
        <v>7</v>
      </c>
      <c r="BG68" s="16">
        <v>231</v>
      </c>
      <c r="BH68" s="14">
        <f t="shared" si="124"/>
        <v>24.137931034482758</v>
      </c>
      <c r="BI68" s="8">
        <v>18</v>
      </c>
      <c r="BJ68" s="16">
        <v>3</v>
      </c>
      <c r="BK68" s="16">
        <v>10</v>
      </c>
      <c r="BL68" s="14">
        <f t="shared" si="125"/>
        <v>16.666666666666668</v>
      </c>
      <c r="BM68" s="8">
        <v>18</v>
      </c>
      <c r="BN68" s="16">
        <v>14</v>
      </c>
      <c r="BO68" s="16">
        <v>434</v>
      </c>
      <c r="BP68" s="14">
        <f t="shared" si="126"/>
        <v>77.777777777777771</v>
      </c>
      <c r="BQ68" s="8">
        <v>23</v>
      </c>
      <c r="BR68" s="16">
        <v>2</v>
      </c>
      <c r="BS68" s="16">
        <v>3</v>
      </c>
      <c r="BT68" s="14">
        <f t="shared" si="127"/>
        <v>8.695652173913043</v>
      </c>
      <c r="BU68" s="8">
        <v>23</v>
      </c>
      <c r="BV68" s="16">
        <v>11</v>
      </c>
      <c r="BW68" s="16">
        <v>533</v>
      </c>
      <c r="BX68" s="14">
        <f t="shared" si="128"/>
        <v>47.826086956521742</v>
      </c>
    </row>
    <row r="69" spans="1:76" ht="15.75" customHeight="1" x14ac:dyDescent="0.3">
      <c r="A69" s="8">
        <v>53</v>
      </c>
      <c r="B69" s="8" t="s">
        <v>23</v>
      </c>
      <c r="C69" s="8" t="s">
        <v>24</v>
      </c>
      <c r="D69" s="9" t="s">
        <v>85</v>
      </c>
      <c r="E69" s="10">
        <v>65</v>
      </c>
      <c r="F69" s="10">
        <v>5</v>
      </c>
      <c r="G69" s="10">
        <v>27</v>
      </c>
      <c r="H69" s="11">
        <f t="shared" si="111"/>
        <v>7.6923076923076925</v>
      </c>
      <c r="I69" s="10">
        <v>65</v>
      </c>
      <c r="J69" s="10">
        <v>12</v>
      </c>
      <c r="K69" s="12">
        <v>402</v>
      </c>
      <c r="L69" s="11">
        <f t="shared" si="112"/>
        <v>18.46153846153846</v>
      </c>
      <c r="M69" s="10">
        <v>65</v>
      </c>
      <c r="N69" s="10">
        <v>7</v>
      </c>
      <c r="O69" s="10">
        <v>38</v>
      </c>
      <c r="P69" s="11">
        <f t="shared" si="113"/>
        <v>10.76923076923077</v>
      </c>
      <c r="Q69" s="10">
        <v>65</v>
      </c>
      <c r="R69" s="10">
        <v>19</v>
      </c>
      <c r="S69" s="12">
        <v>508</v>
      </c>
      <c r="T69" s="11">
        <f t="shared" si="114"/>
        <v>29.23076923076923</v>
      </c>
      <c r="U69" s="12">
        <v>62</v>
      </c>
      <c r="V69" s="12">
        <v>9</v>
      </c>
      <c r="W69" s="12">
        <v>33</v>
      </c>
      <c r="X69" s="11">
        <f t="shared" si="115"/>
        <v>14.516129032258064</v>
      </c>
      <c r="Y69" s="12">
        <v>62</v>
      </c>
      <c r="Z69" s="12">
        <v>23</v>
      </c>
      <c r="AA69" s="12">
        <v>199</v>
      </c>
      <c r="AB69" s="11">
        <f t="shared" si="116"/>
        <v>37.096774193548384</v>
      </c>
      <c r="AC69" s="8">
        <v>66</v>
      </c>
      <c r="AD69" s="13">
        <v>8</v>
      </c>
      <c r="AE69" s="13">
        <v>22</v>
      </c>
      <c r="AF69" s="14">
        <f t="shared" si="117"/>
        <v>12.121212121212121</v>
      </c>
      <c r="AG69" s="8">
        <v>66</v>
      </c>
      <c r="AH69" s="8">
        <v>21</v>
      </c>
      <c r="AI69" s="8">
        <v>230</v>
      </c>
      <c r="AJ69" s="14">
        <f t="shared" si="118"/>
        <v>31.818181818181817</v>
      </c>
      <c r="AK69" s="8">
        <v>66</v>
      </c>
      <c r="AL69" s="8">
        <v>6</v>
      </c>
      <c r="AM69" s="8">
        <v>13</v>
      </c>
      <c r="AN69" s="14">
        <f t="shared" si="119"/>
        <v>9.0909090909090917</v>
      </c>
      <c r="AO69" s="8">
        <v>66</v>
      </c>
      <c r="AP69" s="8">
        <v>1</v>
      </c>
      <c r="AQ69" s="8">
        <v>1</v>
      </c>
      <c r="AR69" s="14">
        <f t="shared" si="120"/>
        <v>1.5151515151515151</v>
      </c>
      <c r="AS69" s="8">
        <v>69</v>
      </c>
      <c r="AT69" s="8">
        <v>2</v>
      </c>
      <c r="AU69" s="8">
        <f>1+5</f>
        <v>6</v>
      </c>
      <c r="AV69" s="14">
        <f t="shared" si="121"/>
        <v>2.8985507246376812</v>
      </c>
      <c r="AW69" s="8">
        <v>69</v>
      </c>
      <c r="AX69" s="8">
        <v>25</v>
      </c>
      <c r="AY69" s="8">
        <v>558</v>
      </c>
      <c r="AZ69" s="14">
        <f t="shared" si="122"/>
        <v>36.231884057971016</v>
      </c>
      <c r="BA69" s="16">
        <v>78</v>
      </c>
      <c r="BB69" s="16">
        <v>5</v>
      </c>
      <c r="BC69" s="16">
        <v>37</v>
      </c>
      <c r="BD69" s="14">
        <f t="shared" si="123"/>
        <v>6.4102564102564106</v>
      </c>
      <c r="BE69" s="8">
        <v>78</v>
      </c>
      <c r="BF69" s="16">
        <v>24</v>
      </c>
      <c r="BG69" s="16">
        <v>2247</v>
      </c>
      <c r="BH69" s="14">
        <f t="shared" si="124"/>
        <v>30.76923076923077</v>
      </c>
      <c r="BI69" s="8">
        <v>80</v>
      </c>
      <c r="BJ69" s="16">
        <v>5</v>
      </c>
      <c r="BK69" s="16">
        <v>37</v>
      </c>
      <c r="BL69" s="14">
        <f t="shared" si="125"/>
        <v>6.25</v>
      </c>
      <c r="BM69" s="8">
        <v>80</v>
      </c>
      <c r="BN69" s="16">
        <v>25</v>
      </c>
      <c r="BO69" s="16">
        <v>821</v>
      </c>
      <c r="BP69" s="14">
        <f t="shared" si="126"/>
        <v>31.25</v>
      </c>
      <c r="BQ69" s="16">
        <v>87</v>
      </c>
      <c r="BR69" s="16">
        <v>3</v>
      </c>
      <c r="BS69" s="16">
        <v>10</v>
      </c>
      <c r="BT69" s="14">
        <f t="shared" si="127"/>
        <v>3.4482758620689653</v>
      </c>
      <c r="BU69" s="16">
        <v>87</v>
      </c>
      <c r="BV69" s="16">
        <v>16</v>
      </c>
      <c r="BW69" s="16">
        <v>689</v>
      </c>
      <c r="BX69" s="14">
        <f t="shared" si="128"/>
        <v>18.390804597701148</v>
      </c>
    </row>
    <row r="70" spans="1:76" ht="15.75" customHeight="1" x14ac:dyDescent="0.3">
      <c r="A70" s="8">
        <v>54</v>
      </c>
      <c r="B70" s="8" t="s">
        <v>73</v>
      </c>
      <c r="C70" s="8" t="s">
        <v>24</v>
      </c>
      <c r="D70" s="9" t="s">
        <v>98</v>
      </c>
      <c r="E70" s="10">
        <v>26</v>
      </c>
      <c r="F70" s="10">
        <v>0</v>
      </c>
      <c r="G70" s="10">
        <v>0</v>
      </c>
      <c r="H70" s="11">
        <f t="shared" si="111"/>
        <v>0</v>
      </c>
      <c r="I70" s="10">
        <v>26</v>
      </c>
      <c r="J70" s="10">
        <v>0</v>
      </c>
      <c r="K70" s="12">
        <v>0</v>
      </c>
      <c r="L70" s="11">
        <f t="shared" si="112"/>
        <v>0</v>
      </c>
      <c r="M70" s="10">
        <v>12</v>
      </c>
      <c r="N70" s="10">
        <v>0</v>
      </c>
      <c r="O70" s="10">
        <v>0</v>
      </c>
      <c r="P70" s="11">
        <f t="shared" si="113"/>
        <v>0</v>
      </c>
      <c r="Q70" s="10">
        <v>12</v>
      </c>
      <c r="R70" s="10">
        <v>0</v>
      </c>
      <c r="S70" s="12">
        <v>0</v>
      </c>
      <c r="T70" s="11">
        <f t="shared" si="114"/>
        <v>0</v>
      </c>
      <c r="U70" s="12">
        <v>9</v>
      </c>
      <c r="V70" s="12">
        <v>0</v>
      </c>
      <c r="W70" s="12">
        <v>0</v>
      </c>
      <c r="X70" s="11">
        <f t="shared" si="115"/>
        <v>0</v>
      </c>
      <c r="Y70" s="12">
        <v>9</v>
      </c>
      <c r="Z70" s="12">
        <v>0</v>
      </c>
      <c r="AA70" s="12">
        <v>0</v>
      </c>
      <c r="AB70" s="11">
        <f t="shared" si="116"/>
        <v>0</v>
      </c>
      <c r="AC70" s="8">
        <v>4</v>
      </c>
      <c r="AD70" s="13">
        <v>0</v>
      </c>
      <c r="AE70" s="13">
        <v>0</v>
      </c>
      <c r="AF70" s="14">
        <f t="shared" si="117"/>
        <v>0</v>
      </c>
      <c r="AG70" s="8">
        <v>4</v>
      </c>
      <c r="AH70" s="8">
        <v>0</v>
      </c>
      <c r="AI70" s="8">
        <v>0</v>
      </c>
      <c r="AJ70" s="14">
        <f t="shared" si="118"/>
        <v>0</v>
      </c>
      <c r="AK70" s="8">
        <v>3</v>
      </c>
      <c r="AL70" s="8">
        <v>0</v>
      </c>
      <c r="AM70" s="8">
        <v>0</v>
      </c>
      <c r="AN70" s="14">
        <f t="shared" si="119"/>
        <v>0</v>
      </c>
      <c r="AO70" s="8">
        <v>3</v>
      </c>
      <c r="AP70" s="8">
        <v>0</v>
      </c>
      <c r="AQ70" s="8">
        <v>0</v>
      </c>
      <c r="AR70" s="14">
        <f t="shared" si="120"/>
        <v>0</v>
      </c>
      <c r="AS70" s="8">
        <v>1</v>
      </c>
      <c r="AT70" s="8">
        <v>0</v>
      </c>
      <c r="AU70" s="8">
        <v>0</v>
      </c>
      <c r="AV70" s="14">
        <f t="shared" si="121"/>
        <v>0</v>
      </c>
      <c r="AW70" s="8">
        <v>1</v>
      </c>
      <c r="AX70" s="8">
        <v>0</v>
      </c>
      <c r="AY70" s="8">
        <v>0</v>
      </c>
      <c r="AZ70" s="14">
        <f t="shared" si="122"/>
        <v>0</v>
      </c>
      <c r="BA70" s="8">
        <v>0</v>
      </c>
      <c r="BB70" s="8">
        <v>0</v>
      </c>
      <c r="BC70" s="8">
        <v>0</v>
      </c>
      <c r="BD70" s="14">
        <v>0</v>
      </c>
      <c r="BE70" s="8">
        <v>0</v>
      </c>
      <c r="BF70" s="8">
        <v>0</v>
      </c>
      <c r="BG70" s="8">
        <v>0</v>
      </c>
      <c r="BH70" s="14">
        <v>0</v>
      </c>
      <c r="BI70" s="8">
        <v>0</v>
      </c>
      <c r="BJ70" s="8">
        <v>0</v>
      </c>
      <c r="BK70" s="8">
        <v>0</v>
      </c>
      <c r="BL70" s="14">
        <v>0</v>
      </c>
      <c r="BM70" s="8">
        <v>0</v>
      </c>
      <c r="BN70" s="8">
        <v>0</v>
      </c>
      <c r="BO70" s="8">
        <v>0</v>
      </c>
      <c r="BP70" s="14">
        <v>0</v>
      </c>
      <c r="BQ70" s="8">
        <v>8</v>
      </c>
      <c r="BR70" s="8">
        <v>0</v>
      </c>
      <c r="BS70" s="8">
        <v>0</v>
      </c>
      <c r="BT70" s="14">
        <f t="shared" si="127"/>
        <v>0</v>
      </c>
      <c r="BU70" s="8">
        <v>8</v>
      </c>
      <c r="BV70" s="8">
        <v>2</v>
      </c>
      <c r="BW70" s="8">
        <v>247</v>
      </c>
      <c r="BX70" s="14">
        <f t="shared" si="128"/>
        <v>25</v>
      </c>
    </row>
    <row r="71" spans="1:76" ht="15.75" customHeight="1" x14ac:dyDescent="0.3">
      <c r="A71" s="8">
        <v>55</v>
      </c>
      <c r="B71" s="8" t="s">
        <v>27</v>
      </c>
      <c r="C71" s="8" t="s">
        <v>24</v>
      </c>
      <c r="D71" s="9" t="s">
        <v>86</v>
      </c>
      <c r="E71" s="10">
        <v>19</v>
      </c>
      <c r="F71" s="10">
        <v>1</v>
      </c>
      <c r="G71" s="10">
        <v>5</v>
      </c>
      <c r="H71" s="11">
        <f t="shared" si="111"/>
        <v>5.2631578947368425</v>
      </c>
      <c r="I71" s="10">
        <v>19</v>
      </c>
      <c r="J71" s="10">
        <v>2</v>
      </c>
      <c r="K71" s="12">
        <v>24</v>
      </c>
      <c r="L71" s="11">
        <f t="shared" si="112"/>
        <v>10.526315789473685</v>
      </c>
      <c r="M71" s="10">
        <v>9</v>
      </c>
      <c r="N71" s="10">
        <v>2</v>
      </c>
      <c r="O71" s="10">
        <v>8</v>
      </c>
      <c r="P71" s="11">
        <f t="shared" si="113"/>
        <v>22.222222222222221</v>
      </c>
      <c r="Q71" s="10">
        <v>9</v>
      </c>
      <c r="R71" s="10">
        <v>3</v>
      </c>
      <c r="S71" s="12">
        <v>3</v>
      </c>
      <c r="T71" s="11">
        <f t="shared" si="114"/>
        <v>33.333333333333336</v>
      </c>
      <c r="U71" s="12">
        <v>5</v>
      </c>
      <c r="V71" s="12">
        <v>0</v>
      </c>
      <c r="W71" s="12">
        <v>0</v>
      </c>
      <c r="X71" s="11">
        <f t="shared" si="115"/>
        <v>0</v>
      </c>
      <c r="Y71" s="12">
        <v>5</v>
      </c>
      <c r="Z71" s="12">
        <v>1</v>
      </c>
      <c r="AA71" s="12">
        <v>1</v>
      </c>
      <c r="AB71" s="11">
        <f t="shared" si="116"/>
        <v>20</v>
      </c>
      <c r="AC71" s="8">
        <v>5</v>
      </c>
      <c r="AD71" s="13">
        <v>1</v>
      </c>
      <c r="AE71" s="13">
        <v>1</v>
      </c>
      <c r="AF71" s="14">
        <f t="shared" si="117"/>
        <v>20</v>
      </c>
      <c r="AG71" s="8">
        <v>5</v>
      </c>
      <c r="AH71" s="8">
        <v>1</v>
      </c>
      <c r="AI71" s="8">
        <v>1</v>
      </c>
      <c r="AJ71" s="14">
        <f t="shared" si="118"/>
        <v>20</v>
      </c>
      <c r="AK71" s="8">
        <v>2</v>
      </c>
      <c r="AL71" s="8">
        <v>0</v>
      </c>
      <c r="AM71" s="8">
        <v>0</v>
      </c>
      <c r="AN71" s="14">
        <f t="shared" si="119"/>
        <v>0</v>
      </c>
      <c r="AO71" s="8">
        <v>2</v>
      </c>
      <c r="AP71" s="8">
        <v>0</v>
      </c>
      <c r="AQ71" s="8">
        <v>0</v>
      </c>
      <c r="AR71" s="14">
        <v>0</v>
      </c>
      <c r="AS71" s="8">
        <v>1</v>
      </c>
      <c r="AT71" s="8">
        <v>0</v>
      </c>
      <c r="AU71" s="8">
        <v>0</v>
      </c>
      <c r="AV71" s="14">
        <f t="shared" si="121"/>
        <v>0</v>
      </c>
      <c r="AW71" s="8">
        <v>1</v>
      </c>
      <c r="AX71" s="8">
        <v>0</v>
      </c>
      <c r="AY71" s="8">
        <v>0</v>
      </c>
      <c r="AZ71" s="14">
        <f t="shared" si="122"/>
        <v>0</v>
      </c>
      <c r="BA71" s="8">
        <v>0</v>
      </c>
      <c r="BB71" s="8">
        <v>0</v>
      </c>
      <c r="BC71" s="8">
        <v>0</v>
      </c>
      <c r="BD71" s="14">
        <v>0</v>
      </c>
      <c r="BE71" s="8">
        <v>0</v>
      </c>
      <c r="BF71" s="8">
        <v>0</v>
      </c>
      <c r="BG71" s="8">
        <v>0</v>
      </c>
      <c r="BH71" s="14">
        <v>0</v>
      </c>
      <c r="BI71" s="8">
        <v>0</v>
      </c>
      <c r="BJ71" s="8">
        <v>0</v>
      </c>
      <c r="BK71" s="8">
        <v>0</v>
      </c>
      <c r="BL71" s="14">
        <v>0</v>
      </c>
      <c r="BM71" s="8">
        <v>0</v>
      </c>
      <c r="BN71" s="8">
        <v>0</v>
      </c>
      <c r="BO71" s="8">
        <v>0</v>
      </c>
      <c r="BP71" s="14">
        <v>0</v>
      </c>
      <c r="BQ71" s="8">
        <v>0</v>
      </c>
      <c r="BR71" s="8">
        <v>0</v>
      </c>
      <c r="BS71" s="8">
        <v>0</v>
      </c>
      <c r="BT71" s="14">
        <v>0</v>
      </c>
      <c r="BU71" s="8">
        <v>0</v>
      </c>
      <c r="BV71" s="8">
        <v>0</v>
      </c>
      <c r="BW71" s="8">
        <v>0</v>
      </c>
      <c r="BX71" s="14">
        <v>0</v>
      </c>
    </row>
    <row r="72" spans="1:76" ht="15.75" customHeight="1" x14ac:dyDescent="0.3">
      <c r="A72" s="8">
        <v>56</v>
      </c>
      <c r="B72" s="8" t="s">
        <v>23</v>
      </c>
      <c r="C72" s="8" t="s">
        <v>30</v>
      </c>
      <c r="D72" s="9" t="s">
        <v>87</v>
      </c>
      <c r="E72" s="10">
        <v>0</v>
      </c>
      <c r="F72" s="10">
        <v>0</v>
      </c>
      <c r="G72" s="10">
        <v>0</v>
      </c>
      <c r="H72" s="11">
        <v>0</v>
      </c>
      <c r="I72" s="10">
        <v>0</v>
      </c>
      <c r="J72" s="10">
        <v>0</v>
      </c>
      <c r="K72" s="12">
        <v>0</v>
      </c>
      <c r="L72" s="11">
        <v>0</v>
      </c>
      <c r="M72" s="10">
        <v>0</v>
      </c>
      <c r="N72" s="10">
        <v>0</v>
      </c>
      <c r="O72" s="10">
        <v>0</v>
      </c>
      <c r="P72" s="11">
        <v>0</v>
      </c>
      <c r="Q72" s="10">
        <v>0</v>
      </c>
      <c r="R72" s="10">
        <v>0</v>
      </c>
      <c r="S72" s="12">
        <v>0</v>
      </c>
      <c r="T72" s="11">
        <v>0</v>
      </c>
      <c r="U72" s="12">
        <v>0</v>
      </c>
      <c r="V72" s="12">
        <v>0</v>
      </c>
      <c r="W72" s="12">
        <v>0</v>
      </c>
      <c r="X72" s="11">
        <v>0</v>
      </c>
      <c r="Y72" s="12">
        <v>0</v>
      </c>
      <c r="Z72" s="12">
        <v>0</v>
      </c>
      <c r="AA72" s="12">
        <v>0</v>
      </c>
      <c r="AB72" s="11">
        <v>0</v>
      </c>
      <c r="AC72" s="8">
        <v>0</v>
      </c>
      <c r="AD72" s="13">
        <v>0</v>
      </c>
      <c r="AE72" s="13">
        <v>0</v>
      </c>
      <c r="AF72" s="14">
        <v>0</v>
      </c>
      <c r="AG72" s="8">
        <v>0</v>
      </c>
      <c r="AH72" s="8">
        <v>0</v>
      </c>
      <c r="AI72" s="8">
        <v>0</v>
      </c>
      <c r="AJ72" s="14">
        <v>0</v>
      </c>
      <c r="AK72" s="8">
        <v>4</v>
      </c>
      <c r="AL72" s="8">
        <v>0</v>
      </c>
      <c r="AM72" s="8">
        <v>0</v>
      </c>
      <c r="AN72" s="14">
        <f t="shared" si="119"/>
        <v>0</v>
      </c>
      <c r="AO72" s="8">
        <v>4</v>
      </c>
      <c r="AP72" s="8">
        <v>0</v>
      </c>
      <c r="AQ72" s="8">
        <v>0</v>
      </c>
      <c r="AR72" s="14">
        <f>(AP72*100)/AO72</f>
        <v>0</v>
      </c>
      <c r="AS72" s="8">
        <v>0</v>
      </c>
      <c r="AT72" s="8">
        <v>0</v>
      </c>
      <c r="AU72" s="8">
        <v>0</v>
      </c>
      <c r="AV72" s="14">
        <v>0</v>
      </c>
      <c r="AW72" s="8">
        <v>0</v>
      </c>
      <c r="AX72" s="8">
        <v>0</v>
      </c>
      <c r="AY72" s="8">
        <v>0</v>
      </c>
      <c r="AZ72" s="14">
        <v>0</v>
      </c>
      <c r="BA72" s="8">
        <v>0</v>
      </c>
      <c r="BB72" s="8">
        <v>0</v>
      </c>
      <c r="BC72" s="8">
        <v>0</v>
      </c>
      <c r="BD72" s="14">
        <v>0</v>
      </c>
      <c r="BE72" s="8">
        <v>0</v>
      </c>
      <c r="BF72" s="8">
        <v>0</v>
      </c>
      <c r="BG72" s="8">
        <v>0</v>
      </c>
      <c r="BH72" s="14">
        <v>0</v>
      </c>
      <c r="BI72" s="8">
        <v>15</v>
      </c>
      <c r="BJ72" s="8">
        <v>0</v>
      </c>
      <c r="BK72" s="8">
        <v>0</v>
      </c>
      <c r="BL72" s="14">
        <f t="shared" si="125"/>
        <v>0</v>
      </c>
      <c r="BM72" s="8">
        <v>15</v>
      </c>
      <c r="BN72" s="8">
        <v>3</v>
      </c>
      <c r="BO72" s="8">
        <v>162</v>
      </c>
      <c r="BP72" s="14">
        <f t="shared" si="126"/>
        <v>20</v>
      </c>
      <c r="BQ72" s="8">
        <v>0</v>
      </c>
      <c r="BR72" s="8">
        <v>0</v>
      </c>
      <c r="BS72" s="8">
        <v>0</v>
      </c>
      <c r="BT72" s="14">
        <v>0</v>
      </c>
      <c r="BU72" s="8">
        <v>0</v>
      </c>
      <c r="BV72" s="8">
        <v>3</v>
      </c>
      <c r="BW72" s="8">
        <v>149</v>
      </c>
      <c r="BX72" s="14">
        <v>0</v>
      </c>
    </row>
    <row r="73" spans="1:76" ht="15.75" customHeight="1" x14ac:dyDescent="0.3">
      <c r="A73" s="8">
        <v>57</v>
      </c>
      <c r="B73" s="8" t="s">
        <v>23</v>
      </c>
      <c r="C73" s="8" t="s">
        <v>30</v>
      </c>
      <c r="D73" s="9" t="s">
        <v>88</v>
      </c>
      <c r="E73" s="10">
        <v>0</v>
      </c>
      <c r="F73" s="10">
        <v>0</v>
      </c>
      <c r="G73" s="10">
        <v>0</v>
      </c>
      <c r="H73" s="11">
        <v>0</v>
      </c>
      <c r="I73" s="10">
        <v>0</v>
      </c>
      <c r="J73" s="10">
        <v>0</v>
      </c>
      <c r="K73" s="12">
        <v>0</v>
      </c>
      <c r="L73" s="11">
        <v>0</v>
      </c>
      <c r="M73" s="10">
        <v>0</v>
      </c>
      <c r="N73" s="10">
        <v>0</v>
      </c>
      <c r="O73" s="10">
        <v>0</v>
      </c>
      <c r="P73" s="11">
        <v>0</v>
      </c>
      <c r="Q73" s="10">
        <v>0</v>
      </c>
      <c r="R73" s="10">
        <v>0</v>
      </c>
      <c r="S73" s="12">
        <v>0</v>
      </c>
      <c r="T73" s="11">
        <v>0</v>
      </c>
      <c r="U73" s="12">
        <v>0</v>
      </c>
      <c r="V73" s="12">
        <v>0</v>
      </c>
      <c r="W73" s="12">
        <v>0</v>
      </c>
      <c r="X73" s="11">
        <v>0</v>
      </c>
      <c r="Y73" s="12">
        <v>0</v>
      </c>
      <c r="Z73" s="12">
        <v>0</v>
      </c>
      <c r="AA73" s="12">
        <v>0</v>
      </c>
      <c r="AB73" s="11">
        <v>0</v>
      </c>
      <c r="AC73" s="8">
        <v>0</v>
      </c>
      <c r="AD73" s="13">
        <v>0</v>
      </c>
      <c r="AE73" s="13">
        <v>0</v>
      </c>
      <c r="AF73" s="14">
        <v>0</v>
      </c>
      <c r="AG73" s="8">
        <v>0</v>
      </c>
      <c r="AH73" s="8">
        <v>0</v>
      </c>
      <c r="AI73" s="8">
        <v>0</v>
      </c>
      <c r="AJ73" s="14">
        <v>0</v>
      </c>
      <c r="AK73" s="8">
        <v>2</v>
      </c>
      <c r="AL73" s="8">
        <v>0</v>
      </c>
      <c r="AM73" s="8">
        <v>0</v>
      </c>
      <c r="AN73" s="14">
        <f t="shared" si="119"/>
        <v>0</v>
      </c>
      <c r="AO73" s="8">
        <v>2</v>
      </c>
      <c r="AP73" s="8">
        <v>0</v>
      </c>
      <c r="AQ73" s="8">
        <v>0</v>
      </c>
      <c r="AR73" s="14">
        <v>0</v>
      </c>
      <c r="AS73" s="8">
        <v>0</v>
      </c>
      <c r="AT73" s="8">
        <v>0</v>
      </c>
      <c r="AU73" s="8">
        <v>0</v>
      </c>
      <c r="AV73" s="14">
        <v>0</v>
      </c>
      <c r="AW73" s="8">
        <v>0</v>
      </c>
      <c r="AX73" s="8">
        <v>0</v>
      </c>
      <c r="AY73" s="8">
        <v>0</v>
      </c>
      <c r="AZ73" s="14">
        <v>0</v>
      </c>
      <c r="BA73" s="8">
        <v>0</v>
      </c>
      <c r="BB73" s="8">
        <v>0</v>
      </c>
      <c r="BC73" s="8">
        <v>0</v>
      </c>
      <c r="BD73" s="14">
        <v>0</v>
      </c>
      <c r="BE73" s="8">
        <v>0</v>
      </c>
      <c r="BF73" s="8">
        <v>0</v>
      </c>
      <c r="BG73" s="8">
        <v>0</v>
      </c>
      <c r="BH73" s="14">
        <v>0</v>
      </c>
      <c r="BI73" s="8">
        <v>1</v>
      </c>
      <c r="BJ73" s="8">
        <v>0</v>
      </c>
      <c r="BK73" s="8">
        <v>0</v>
      </c>
      <c r="BL73" s="14">
        <f t="shared" si="125"/>
        <v>0</v>
      </c>
      <c r="BM73" s="8">
        <v>1</v>
      </c>
      <c r="BN73" s="8">
        <v>0</v>
      </c>
      <c r="BO73" s="8">
        <v>0</v>
      </c>
      <c r="BP73" s="14">
        <f t="shared" si="126"/>
        <v>0</v>
      </c>
      <c r="BQ73" s="8">
        <v>1</v>
      </c>
      <c r="BR73" s="8">
        <v>0</v>
      </c>
      <c r="BS73" s="8">
        <v>0</v>
      </c>
      <c r="BT73" s="14">
        <v>0</v>
      </c>
      <c r="BU73" s="8">
        <v>1</v>
      </c>
      <c r="BV73" s="8">
        <v>0</v>
      </c>
      <c r="BW73" s="8">
        <v>0</v>
      </c>
      <c r="BX73" s="14">
        <v>0</v>
      </c>
    </row>
    <row r="74" spans="1:76" ht="15.75" customHeight="1" x14ac:dyDescent="0.3">
      <c r="A74" s="4"/>
      <c r="B74" s="18"/>
      <c r="C74" s="1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</row>
    <row r="75" spans="1:76" ht="15.75" customHeight="1" x14ac:dyDescent="0.3">
      <c r="A75" s="22"/>
      <c r="B75" s="22"/>
      <c r="C75" s="22"/>
      <c r="D75" s="23" t="s">
        <v>89</v>
      </c>
      <c r="E75" s="15">
        <f t="shared" ref="E75:G75" si="129">SUM(E4:E73)</f>
        <v>1306</v>
      </c>
      <c r="F75" s="15">
        <f t="shared" si="129"/>
        <v>141</v>
      </c>
      <c r="G75" s="15">
        <f t="shared" si="129"/>
        <v>419</v>
      </c>
      <c r="H75" s="24">
        <f>(F75*100)/E75</f>
        <v>10.796324655436447</v>
      </c>
      <c r="I75" s="15">
        <f t="shared" ref="I75:K75" si="130">SUM(I4:I73)</f>
        <v>1306</v>
      </c>
      <c r="J75" s="15">
        <f t="shared" si="130"/>
        <v>371</v>
      </c>
      <c r="K75" s="15">
        <f t="shared" si="130"/>
        <v>15337</v>
      </c>
      <c r="L75" s="24">
        <f>(J75*100)/I75</f>
        <v>28.407350689127107</v>
      </c>
      <c r="M75" s="15">
        <f t="shared" ref="M75:O75" si="131">SUM(M4:M73)</f>
        <v>1107</v>
      </c>
      <c r="N75" s="15">
        <f t="shared" si="131"/>
        <v>117</v>
      </c>
      <c r="O75" s="15">
        <f t="shared" si="131"/>
        <v>560</v>
      </c>
      <c r="P75" s="24">
        <f>(N75*100)/M75</f>
        <v>10.56910569105691</v>
      </c>
      <c r="Q75" s="15">
        <f t="shared" ref="Q75:S75" si="132">SUM(Q4:Q73)</f>
        <v>1107</v>
      </c>
      <c r="R75" s="15">
        <f t="shared" si="132"/>
        <v>409</v>
      </c>
      <c r="S75" s="15">
        <f t="shared" si="132"/>
        <v>14434</v>
      </c>
      <c r="T75" s="24">
        <f>(R75*100)/Q75</f>
        <v>36.946702800361336</v>
      </c>
      <c r="U75" s="15">
        <f t="shared" ref="U75:W75" si="133">SUM(U4:U73)</f>
        <v>1082</v>
      </c>
      <c r="V75" s="15">
        <f t="shared" si="133"/>
        <v>173</v>
      </c>
      <c r="W75" s="15">
        <f t="shared" si="133"/>
        <v>1024</v>
      </c>
      <c r="X75" s="24">
        <f>(V75*100)/U75</f>
        <v>15.98890942698706</v>
      </c>
      <c r="Y75" s="15">
        <f t="shared" ref="Y75:AA75" si="134">SUM(Y4:Y73)</f>
        <v>1082</v>
      </c>
      <c r="Z75" s="15">
        <f t="shared" si="134"/>
        <v>512</v>
      </c>
      <c r="AA75" s="15">
        <f t="shared" si="134"/>
        <v>16016</v>
      </c>
      <c r="AB75" s="24">
        <f>(Z75*100)/Y75</f>
        <v>47.319778188539743</v>
      </c>
      <c r="AC75" s="15">
        <f t="shared" ref="AC75:AE75" si="135">SUM(AC4:AC73)</f>
        <v>1171</v>
      </c>
      <c r="AD75" s="15">
        <f t="shared" si="135"/>
        <v>130</v>
      </c>
      <c r="AE75" s="15">
        <f t="shared" si="135"/>
        <v>658</v>
      </c>
      <c r="AF75" s="24">
        <f>(AD75*100)/AC75</f>
        <v>11.101622544833475</v>
      </c>
      <c r="AG75" s="15">
        <f t="shared" ref="AG75:AI75" si="136">SUM(AG4:AG73)</f>
        <v>1171</v>
      </c>
      <c r="AH75" s="15">
        <f t="shared" si="136"/>
        <v>555</v>
      </c>
      <c r="AI75" s="15">
        <f t="shared" si="136"/>
        <v>19093</v>
      </c>
      <c r="AJ75" s="24">
        <f>(AH75*100)/AG75</f>
        <v>47.395388556789072</v>
      </c>
      <c r="AK75" s="15">
        <f t="shared" ref="AK75:AM75" si="137">SUM(AK4:AK73)</f>
        <v>1189</v>
      </c>
      <c r="AL75" s="15">
        <f t="shared" si="137"/>
        <v>46</v>
      </c>
      <c r="AM75" s="15">
        <f t="shared" si="137"/>
        <v>98</v>
      </c>
      <c r="AN75" s="24">
        <f>(AL75*100)/AK75</f>
        <v>3.8687973086627419</v>
      </c>
      <c r="AO75" s="15">
        <f t="shared" ref="AO75:AQ75" si="138">SUM(AO4:AO73)</f>
        <v>1189</v>
      </c>
      <c r="AP75" s="15">
        <f t="shared" si="138"/>
        <v>690</v>
      </c>
      <c r="AQ75" s="15">
        <f t="shared" si="138"/>
        <v>23936</v>
      </c>
      <c r="AR75" s="24">
        <f>(AP75*100)/AO75</f>
        <v>58.031959629941127</v>
      </c>
      <c r="AS75" s="15">
        <f t="shared" ref="AS75:AU75" si="139">SUM(AS4:AS73)</f>
        <v>1191</v>
      </c>
      <c r="AT75" s="15">
        <f t="shared" si="139"/>
        <v>44</v>
      </c>
      <c r="AU75" s="15">
        <f t="shared" si="139"/>
        <v>184</v>
      </c>
      <c r="AV75" s="24">
        <f>(AT75*100)/AS75</f>
        <v>3.6943744752308985</v>
      </c>
      <c r="AW75" s="15">
        <f t="shared" ref="AW75:AY75" si="140">SUM(AW4:AW73)</f>
        <v>1191</v>
      </c>
      <c r="AX75" s="15">
        <f t="shared" si="140"/>
        <v>573</v>
      </c>
      <c r="AY75" s="15">
        <f t="shared" si="140"/>
        <v>33383</v>
      </c>
      <c r="AZ75" s="24">
        <f>(AX75*100)/AW75</f>
        <v>48.110831234256928</v>
      </c>
      <c r="BA75" s="15">
        <f t="shared" ref="BA75:BC75" si="141">SUM(BA4:BA73)</f>
        <v>1235</v>
      </c>
      <c r="BB75" s="15">
        <f t="shared" si="141"/>
        <v>107</v>
      </c>
      <c r="BC75" s="15">
        <f t="shared" si="141"/>
        <v>477</v>
      </c>
      <c r="BD75" s="24">
        <f>(BB75*100)/BA75</f>
        <v>8.663967611336032</v>
      </c>
      <c r="BE75" s="15">
        <f t="shared" ref="BE75:BG75" si="142">SUM(BE4:BE73)</f>
        <v>1235</v>
      </c>
      <c r="BF75" s="15">
        <f t="shared" si="142"/>
        <v>487</v>
      </c>
      <c r="BG75" s="15">
        <f t="shared" si="142"/>
        <v>52970</v>
      </c>
      <c r="BH75" s="24">
        <f>(BF75*100)/BE75</f>
        <v>39.4331983805668</v>
      </c>
      <c r="BI75" s="15">
        <f t="shared" ref="BI75:BK75" si="143">SUM(BI4:BI73)</f>
        <v>1279</v>
      </c>
      <c r="BJ75" s="15">
        <f t="shared" si="143"/>
        <v>81</v>
      </c>
      <c r="BK75" s="15">
        <f t="shared" si="143"/>
        <v>503</v>
      </c>
      <c r="BL75" s="24">
        <f>(BJ75*100)/BI75</f>
        <v>6.3330727130570761</v>
      </c>
      <c r="BM75" s="15">
        <f t="shared" ref="BM75:BO75" si="144">SUM(BM4:BM73)</f>
        <v>1282</v>
      </c>
      <c r="BN75" s="15">
        <f t="shared" si="144"/>
        <v>550</v>
      </c>
      <c r="BO75" s="15">
        <f t="shared" si="144"/>
        <v>39615</v>
      </c>
      <c r="BP75" s="24">
        <f>(BN75*100)/BM75</f>
        <v>42.901716068642749</v>
      </c>
      <c r="BQ75" s="15">
        <f>SUM(BQ64:BQ73,BQ56:BQ61,BQ49:BQ53,BQ39:BQ46,BQ24:BQ36,BQ14:BQ21,BQ4:BQ11)</f>
        <v>1199</v>
      </c>
      <c r="BR75" s="15">
        <f>SUM(BR64:BR73,BR56:BR61,BR49:BR53,BR39:BR46,BR24:BR36,BR14:BR21,BR4:BR11)</f>
        <v>67</v>
      </c>
      <c r="BS75" s="15">
        <f t="shared" ref="BS75" si="145">SUM(BS64:BS73,BS56:BS61,BS49:BS53,BS39:BS46,BS24:BS36,BS14:BS21,BS4:BS11)</f>
        <v>269</v>
      </c>
      <c r="BT75" s="15">
        <f>(BR75*100)/BQ75</f>
        <v>5.5879899916597164</v>
      </c>
      <c r="BU75" s="15">
        <f>SUM(BU64:BU73,BU56:BU61,BU49:BU53,BU39:BU46,BU24:BU36,BU14:BU21,BU4:BU11)</f>
        <v>1199</v>
      </c>
      <c r="BV75" s="15">
        <f t="shared" ref="BV75:BW75" si="146">SUM(BV64:BV73,BV56:BV61,BV49:BV53,BV39:BV46,BV24:BV36,BV14:BV21,BV4:BV11)</f>
        <v>411</v>
      </c>
      <c r="BW75" s="15">
        <f t="shared" si="146"/>
        <v>23751</v>
      </c>
      <c r="BX75" s="24">
        <f>(BV75*100)/BU75</f>
        <v>34.278565471226024</v>
      </c>
    </row>
    <row r="76" spans="1:76" ht="29.25" customHeight="1" x14ac:dyDescent="0.3">
      <c r="A76" s="66" t="s">
        <v>0</v>
      </c>
      <c r="B76" s="67"/>
      <c r="C76" s="68"/>
      <c r="D76" s="22" t="s">
        <v>109</v>
      </c>
      <c r="E76" s="66" t="s">
        <v>1</v>
      </c>
      <c r="F76" s="67"/>
      <c r="G76" s="67"/>
      <c r="H76" s="68"/>
      <c r="I76" s="66" t="s">
        <v>2</v>
      </c>
      <c r="J76" s="67"/>
      <c r="K76" s="67"/>
      <c r="L76" s="68"/>
      <c r="M76" s="69" t="s">
        <v>3</v>
      </c>
      <c r="N76" s="67"/>
      <c r="O76" s="67"/>
      <c r="P76" s="68"/>
      <c r="Q76" s="69" t="s">
        <v>4</v>
      </c>
      <c r="R76" s="67"/>
      <c r="S76" s="67"/>
      <c r="T76" s="68"/>
      <c r="U76" s="66" t="s">
        <v>5</v>
      </c>
      <c r="V76" s="67"/>
      <c r="W76" s="67"/>
      <c r="X76" s="68"/>
      <c r="Y76" s="66" t="s">
        <v>6</v>
      </c>
      <c r="Z76" s="67"/>
      <c r="AA76" s="67"/>
      <c r="AB76" s="68"/>
      <c r="AC76" s="69" t="s">
        <v>7</v>
      </c>
      <c r="AD76" s="67"/>
      <c r="AE76" s="67"/>
      <c r="AF76" s="68"/>
      <c r="AG76" s="69" t="s">
        <v>8</v>
      </c>
      <c r="AH76" s="67"/>
      <c r="AI76" s="67"/>
      <c r="AJ76" s="68"/>
      <c r="AK76" s="66" t="s">
        <v>9</v>
      </c>
      <c r="AL76" s="67"/>
      <c r="AM76" s="67"/>
      <c r="AN76" s="68"/>
      <c r="AO76" s="66" t="s">
        <v>10</v>
      </c>
      <c r="AP76" s="67"/>
      <c r="AQ76" s="67"/>
      <c r="AR76" s="68"/>
      <c r="AS76" s="69" t="s">
        <v>90</v>
      </c>
      <c r="AT76" s="67"/>
      <c r="AU76" s="67"/>
      <c r="AV76" s="68"/>
      <c r="AW76" s="69" t="s">
        <v>91</v>
      </c>
      <c r="AX76" s="67"/>
      <c r="AY76" s="67"/>
      <c r="AZ76" s="68"/>
      <c r="BA76" s="66" t="s">
        <v>92</v>
      </c>
      <c r="BB76" s="67"/>
      <c r="BC76" s="67"/>
      <c r="BD76" s="68"/>
      <c r="BE76" s="66" t="s">
        <v>93</v>
      </c>
      <c r="BF76" s="67"/>
      <c r="BG76" s="67"/>
      <c r="BH76" s="68"/>
      <c r="BI76" s="69" t="s">
        <v>101</v>
      </c>
      <c r="BJ76" s="67"/>
      <c r="BK76" s="67"/>
      <c r="BL76" s="68"/>
      <c r="BM76" s="69" t="s">
        <v>99</v>
      </c>
      <c r="BN76" s="67"/>
      <c r="BO76" s="67"/>
      <c r="BP76" s="68"/>
      <c r="BQ76" s="66" t="s">
        <v>102</v>
      </c>
      <c r="BR76" s="67"/>
      <c r="BS76" s="67"/>
      <c r="BT76" s="68"/>
      <c r="BU76" s="66" t="s">
        <v>103</v>
      </c>
      <c r="BV76" s="67"/>
      <c r="BW76" s="67"/>
      <c r="BX76" s="68"/>
    </row>
    <row r="77" spans="1:76" ht="15.75" customHeight="1" x14ac:dyDescent="0.3">
      <c r="A77" s="25"/>
      <c r="B77" s="25"/>
      <c r="C77" s="25"/>
      <c r="D77" s="25"/>
      <c r="E77" s="25"/>
      <c r="F77" s="25"/>
      <c r="G77" s="25"/>
      <c r="H77" s="26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7"/>
      <c r="V77" s="27"/>
      <c r="W77" s="27"/>
      <c r="X77" s="25"/>
      <c r="Y77" s="27"/>
      <c r="Z77" s="27"/>
      <c r="AA77" s="27"/>
      <c r="AB77" s="25"/>
      <c r="AC77" s="25"/>
      <c r="AD77" s="26"/>
      <c r="AE77" s="26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</row>
    <row r="78" spans="1:76" ht="15.75" customHeight="1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7"/>
      <c r="V78" s="27"/>
      <c r="W78" s="27"/>
      <c r="X78" s="25"/>
      <c r="Y78" s="27"/>
      <c r="Z78" s="27"/>
      <c r="AA78" s="27"/>
      <c r="AB78" s="25"/>
      <c r="AC78" s="25"/>
      <c r="AD78" s="26"/>
      <c r="AE78" s="26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</row>
    <row r="79" spans="1:76" ht="15.75" customHeight="1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7"/>
      <c r="V79" s="27"/>
      <c r="W79" s="27"/>
      <c r="X79" s="25"/>
      <c r="Y79" s="27"/>
      <c r="Z79" s="27"/>
      <c r="AA79" s="27"/>
      <c r="AB79" s="25"/>
      <c r="AC79" s="25"/>
      <c r="AD79" s="26"/>
      <c r="AE79" s="26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</row>
    <row r="80" spans="1:76" ht="15.75" customHeight="1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7"/>
      <c r="V80" s="27"/>
      <c r="W80" s="27"/>
      <c r="X80" s="25"/>
      <c r="Y80" s="27"/>
      <c r="Z80" s="27"/>
      <c r="AA80" s="27"/>
      <c r="AB80" s="25"/>
      <c r="AC80" s="25"/>
      <c r="AD80" s="26"/>
      <c r="AE80" s="26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</row>
    <row r="81" spans="1:68" ht="15.75" customHeigh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7"/>
      <c r="V81" s="27"/>
      <c r="W81" s="27"/>
      <c r="X81" s="25"/>
      <c r="Y81" s="27"/>
      <c r="Z81" s="27"/>
      <c r="AA81" s="27"/>
      <c r="AB81" s="25"/>
      <c r="AC81" s="25"/>
      <c r="AD81" s="26"/>
      <c r="AE81" s="26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 t="s">
        <v>100</v>
      </c>
      <c r="BL81" s="25"/>
      <c r="BM81" s="25"/>
      <c r="BN81" s="25"/>
      <c r="BO81" s="25"/>
      <c r="BP81" s="25"/>
    </row>
    <row r="82" spans="1:68" ht="15.75" customHeight="1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7"/>
      <c r="V82" s="27"/>
      <c r="W82" s="27"/>
      <c r="X82" s="25"/>
      <c r="Y82" s="27"/>
      <c r="Z82" s="27"/>
      <c r="AA82" s="27"/>
      <c r="AB82" s="25"/>
      <c r="AC82" s="25"/>
      <c r="AD82" s="26"/>
      <c r="AE82" s="26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</row>
    <row r="83" spans="1:68" ht="15.75" customHeight="1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7"/>
      <c r="V83" s="27"/>
      <c r="W83" s="27"/>
      <c r="X83" s="25"/>
      <c r="Y83" s="27"/>
      <c r="Z83" s="27"/>
      <c r="AA83" s="27"/>
      <c r="AB83" s="25"/>
      <c r="AC83" s="25"/>
      <c r="AD83" s="26"/>
      <c r="AE83" s="26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</row>
    <row r="84" spans="1:68" ht="15.75" customHeight="1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7"/>
      <c r="V84" s="27"/>
      <c r="W84" s="27"/>
      <c r="X84" s="25"/>
      <c r="Y84" s="27"/>
      <c r="Z84" s="27"/>
      <c r="AA84" s="27"/>
      <c r="AB84" s="25"/>
      <c r="AC84" s="25"/>
      <c r="AD84" s="26"/>
      <c r="AE84" s="26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</row>
    <row r="85" spans="1:68" ht="15.75" customHeight="1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7"/>
      <c r="V85" s="27"/>
      <c r="W85" s="27"/>
      <c r="X85" s="25"/>
      <c r="Y85" s="27"/>
      <c r="Z85" s="27"/>
      <c r="AA85" s="27"/>
      <c r="AB85" s="25"/>
      <c r="AC85" s="25"/>
      <c r="AD85" s="26"/>
      <c r="AE85" s="26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</row>
    <row r="86" spans="1:68" ht="15.75" customHeight="1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7"/>
      <c r="V86" s="27"/>
      <c r="W86" s="27"/>
      <c r="X86" s="25"/>
      <c r="Y86" s="27"/>
      <c r="Z86" s="27"/>
      <c r="AA86" s="27"/>
      <c r="AB86" s="25"/>
      <c r="AC86" s="25"/>
      <c r="AD86" s="26"/>
      <c r="AE86" s="26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</row>
    <row r="87" spans="1:68" ht="15.75" customHeight="1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7"/>
      <c r="V87" s="27"/>
      <c r="W87" s="27"/>
      <c r="X87" s="25"/>
      <c r="Y87" s="27"/>
      <c r="Z87" s="27"/>
      <c r="AA87" s="27"/>
      <c r="AB87" s="25"/>
      <c r="AC87" s="25"/>
      <c r="AD87" s="26"/>
      <c r="AE87" s="26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</row>
    <row r="88" spans="1:68" ht="15.75" customHeight="1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7"/>
      <c r="V88" s="27"/>
      <c r="W88" s="27"/>
      <c r="X88" s="25"/>
      <c r="Y88" s="27"/>
      <c r="Z88" s="27"/>
      <c r="AA88" s="27"/>
      <c r="AB88" s="25"/>
      <c r="AC88" s="25"/>
      <c r="AD88" s="26"/>
      <c r="AE88" s="26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</row>
    <row r="89" spans="1:68" ht="15.75" customHeight="1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7"/>
      <c r="V89" s="27"/>
      <c r="W89" s="27"/>
      <c r="X89" s="25"/>
      <c r="Y89" s="27"/>
      <c r="Z89" s="27"/>
      <c r="AA89" s="27"/>
      <c r="AB89" s="25"/>
      <c r="AC89" s="25"/>
      <c r="AD89" s="26"/>
      <c r="AE89" s="26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</row>
    <row r="90" spans="1:68" ht="15.75" customHeight="1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7"/>
      <c r="V90" s="27"/>
      <c r="W90" s="27"/>
      <c r="X90" s="25"/>
      <c r="Y90" s="27"/>
      <c r="Z90" s="27"/>
      <c r="AA90" s="27"/>
      <c r="AB90" s="25"/>
      <c r="AC90" s="25"/>
      <c r="AD90" s="26"/>
      <c r="AE90" s="26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</row>
    <row r="91" spans="1:68" ht="15.75" customHeight="1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7"/>
      <c r="V91" s="27"/>
      <c r="W91" s="27"/>
      <c r="X91" s="25"/>
      <c r="Y91" s="27"/>
      <c r="Z91" s="27"/>
      <c r="AA91" s="27"/>
      <c r="AB91" s="25"/>
      <c r="AC91" s="25"/>
      <c r="AD91" s="26"/>
      <c r="AE91" s="26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</row>
    <row r="92" spans="1:68" ht="15.75" customHeight="1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7"/>
      <c r="V92" s="27"/>
      <c r="W92" s="27"/>
      <c r="X92" s="25"/>
      <c r="Y92" s="27"/>
      <c r="Z92" s="27"/>
      <c r="AA92" s="27"/>
      <c r="AB92" s="25"/>
      <c r="AC92" s="25"/>
      <c r="AD92" s="26"/>
      <c r="AE92" s="26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</row>
    <row r="93" spans="1:68" ht="15.75" customHeight="1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7"/>
      <c r="V93" s="27"/>
      <c r="W93" s="27"/>
      <c r="X93" s="25"/>
      <c r="Y93" s="27"/>
      <c r="Z93" s="27"/>
      <c r="AA93" s="27"/>
      <c r="AB93" s="25"/>
      <c r="AC93" s="25"/>
      <c r="AD93" s="26"/>
      <c r="AE93" s="26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</row>
    <row r="94" spans="1:68" ht="15.75" customHeight="1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7"/>
      <c r="V94" s="27"/>
      <c r="W94" s="27"/>
      <c r="X94" s="25"/>
      <c r="Y94" s="27"/>
      <c r="Z94" s="27"/>
      <c r="AA94" s="27"/>
      <c r="AB94" s="25"/>
      <c r="AC94" s="25"/>
      <c r="AD94" s="26"/>
      <c r="AE94" s="26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</row>
    <row r="95" spans="1:68" ht="15.75" customHeight="1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7"/>
      <c r="V95" s="27"/>
      <c r="W95" s="27"/>
      <c r="X95" s="25"/>
      <c r="Y95" s="27"/>
      <c r="Z95" s="27"/>
      <c r="AA95" s="27"/>
      <c r="AB95" s="25"/>
      <c r="AC95" s="25"/>
      <c r="AD95" s="26"/>
      <c r="AE95" s="26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</row>
    <row r="96" spans="1:68" ht="15.75" customHeight="1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7"/>
      <c r="V96" s="27"/>
      <c r="W96" s="27"/>
      <c r="X96" s="25"/>
      <c r="Y96" s="27"/>
      <c r="Z96" s="27"/>
      <c r="AA96" s="27"/>
      <c r="AB96" s="25"/>
      <c r="AC96" s="25"/>
      <c r="AD96" s="26"/>
      <c r="AE96" s="26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</row>
    <row r="97" spans="1:68" ht="15.75" customHeight="1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7"/>
      <c r="V97" s="27"/>
      <c r="W97" s="27"/>
      <c r="X97" s="25"/>
      <c r="Y97" s="27"/>
      <c r="Z97" s="27"/>
      <c r="AA97" s="27"/>
      <c r="AB97" s="25"/>
      <c r="AC97" s="25"/>
      <c r="AD97" s="26"/>
      <c r="AE97" s="26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</row>
    <row r="98" spans="1:68" ht="15.75" customHeight="1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7"/>
      <c r="V98" s="27"/>
      <c r="W98" s="27"/>
      <c r="X98" s="25"/>
      <c r="Y98" s="27"/>
      <c r="Z98" s="27"/>
      <c r="AA98" s="27"/>
      <c r="AB98" s="25"/>
      <c r="AC98" s="25"/>
      <c r="AD98" s="26"/>
      <c r="AE98" s="26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</row>
    <row r="99" spans="1:68" ht="15.75" customHeight="1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7"/>
      <c r="V99" s="27"/>
      <c r="W99" s="27"/>
      <c r="X99" s="25"/>
      <c r="Y99" s="27"/>
      <c r="Z99" s="27"/>
      <c r="AA99" s="27"/>
      <c r="AB99" s="25"/>
      <c r="AC99" s="25"/>
      <c r="AD99" s="26"/>
      <c r="AE99" s="26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</row>
    <row r="100" spans="1:68" ht="15.75" customHeight="1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7"/>
      <c r="V100" s="27"/>
      <c r="W100" s="27"/>
      <c r="X100" s="25"/>
      <c r="Y100" s="27"/>
      <c r="Z100" s="27"/>
      <c r="AA100" s="27"/>
      <c r="AB100" s="25"/>
      <c r="AC100" s="25"/>
      <c r="AD100" s="26"/>
      <c r="AE100" s="26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</row>
    <row r="101" spans="1:68" ht="15.75" customHeight="1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7"/>
      <c r="V101" s="27"/>
      <c r="W101" s="27"/>
      <c r="X101" s="25"/>
      <c r="Y101" s="27"/>
      <c r="Z101" s="27"/>
      <c r="AA101" s="27"/>
      <c r="AB101" s="25"/>
      <c r="AC101" s="25"/>
      <c r="AD101" s="26"/>
      <c r="AE101" s="26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</row>
    <row r="102" spans="1:68" ht="15.75" customHeight="1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7"/>
      <c r="V102" s="27"/>
      <c r="W102" s="27"/>
      <c r="X102" s="25"/>
      <c r="Y102" s="27"/>
      <c r="Z102" s="27"/>
      <c r="AA102" s="27"/>
      <c r="AB102" s="25"/>
      <c r="AC102" s="25"/>
      <c r="AD102" s="26"/>
      <c r="AE102" s="26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</row>
    <row r="103" spans="1:68" ht="15.75" customHeight="1" x14ac:dyDescent="0.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7"/>
      <c r="V103" s="27"/>
      <c r="W103" s="27"/>
      <c r="X103" s="25"/>
      <c r="Y103" s="27"/>
      <c r="Z103" s="27"/>
      <c r="AA103" s="27"/>
      <c r="AB103" s="25"/>
      <c r="AC103" s="25"/>
      <c r="AD103" s="26"/>
      <c r="AE103" s="26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</row>
    <row r="104" spans="1:68" ht="15.75" customHeight="1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7"/>
      <c r="V104" s="27"/>
      <c r="W104" s="27"/>
      <c r="X104" s="25"/>
      <c r="Y104" s="27"/>
      <c r="Z104" s="27"/>
      <c r="AA104" s="27"/>
      <c r="AB104" s="25"/>
      <c r="AC104" s="25"/>
      <c r="AD104" s="26"/>
      <c r="AE104" s="26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</row>
    <row r="105" spans="1:68" ht="15.75" customHeight="1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7"/>
      <c r="V105" s="27"/>
      <c r="W105" s="27"/>
      <c r="X105" s="25"/>
      <c r="Y105" s="27"/>
      <c r="Z105" s="27"/>
      <c r="AA105" s="27"/>
      <c r="AB105" s="25"/>
      <c r="AC105" s="25"/>
      <c r="AD105" s="26"/>
      <c r="AE105" s="26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</row>
    <row r="106" spans="1:68" ht="15.75" customHeight="1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7"/>
      <c r="V106" s="27"/>
      <c r="W106" s="27"/>
      <c r="X106" s="25"/>
      <c r="Y106" s="27"/>
      <c r="Z106" s="27"/>
      <c r="AA106" s="27"/>
      <c r="AB106" s="25"/>
      <c r="AC106" s="25"/>
      <c r="AD106" s="26"/>
      <c r="AE106" s="26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</row>
    <row r="107" spans="1:68" ht="15.75" customHeight="1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7"/>
      <c r="V107" s="27"/>
      <c r="W107" s="27"/>
      <c r="X107" s="25"/>
      <c r="Y107" s="27"/>
      <c r="Z107" s="27"/>
      <c r="AA107" s="27"/>
      <c r="AB107" s="25"/>
      <c r="AC107" s="25"/>
      <c r="AD107" s="26"/>
      <c r="AE107" s="26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</row>
    <row r="108" spans="1:68" ht="15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7"/>
      <c r="V108" s="27"/>
      <c r="W108" s="27"/>
      <c r="X108" s="25"/>
      <c r="Y108" s="27"/>
      <c r="Z108" s="27"/>
      <c r="AA108" s="27"/>
      <c r="AB108" s="25"/>
      <c r="AC108" s="25"/>
      <c r="AD108" s="26"/>
      <c r="AE108" s="26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</row>
    <row r="109" spans="1:68" ht="15.75" customHeight="1" x14ac:dyDescent="0.3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7"/>
      <c r="V109" s="27"/>
      <c r="W109" s="27"/>
      <c r="X109" s="25"/>
      <c r="Y109" s="27"/>
      <c r="Z109" s="27"/>
      <c r="AA109" s="27"/>
      <c r="AB109" s="25"/>
      <c r="AC109" s="25"/>
      <c r="AD109" s="26"/>
      <c r="AE109" s="26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</row>
    <row r="110" spans="1:68" ht="15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7"/>
      <c r="V110" s="27"/>
      <c r="W110" s="27"/>
      <c r="X110" s="25"/>
      <c r="Y110" s="27"/>
      <c r="Z110" s="27"/>
      <c r="AA110" s="27"/>
      <c r="AB110" s="25"/>
      <c r="AC110" s="25"/>
      <c r="AD110" s="26"/>
      <c r="AE110" s="26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</row>
    <row r="111" spans="1:68" ht="15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7"/>
      <c r="V111" s="27"/>
      <c r="W111" s="27"/>
      <c r="X111" s="25"/>
      <c r="Y111" s="27"/>
      <c r="Z111" s="27"/>
      <c r="AA111" s="27"/>
      <c r="AB111" s="25"/>
      <c r="AC111" s="25"/>
      <c r="AD111" s="26"/>
      <c r="AE111" s="26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</row>
    <row r="112" spans="1:68" ht="15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7"/>
      <c r="V112" s="27"/>
      <c r="W112" s="27"/>
      <c r="X112" s="25"/>
      <c r="Y112" s="27"/>
      <c r="Z112" s="27"/>
      <c r="AA112" s="27"/>
      <c r="AB112" s="25"/>
      <c r="AC112" s="25"/>
      <c r="AD112" s="26"/>
      <c r="AE112" s="26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</row>
    <row r="113" spans="1:68" ht="15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7"/>
      <c r="V113" s="27"/>
      <c r="W113" s="27"/>
      <c r="X113" s="25"/>
      <c r="Y113" s="27"/>
      <c r="Z113" s="27"/>
      <c r="AA113" s="27"/>
      <c r="AB113" s="25"/>
      <c r="AC113" s="25"/>
      <c r="AD113" s="26"/>
      <c r="AE113" s="26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</row>
    <row r="114" spans="1:68" ht="15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7"/>
      <c r="V114" s="27"/>
      <c r="W114" s="27"/>
      <c r="X114" s="25"/>
      <c r="Y114" s="27"/>
      <c r="Z114" s="27"/>
      <c r="AA114" s="27"/>
      <c r="AB114" s="25"/>
      <c r="AC114" s="25"/>
      <c r="AD114" s="26"/>
      <c r="AE114" s="26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</row>
    <row r="115" spans="1:68" ht="15.75" customHeight="1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7"/>
      <c r="V115" s="27"/>
      <c r="W115" s="27"/>
      <c r="X115" s="25"/>
      <c r="Y115" s="27"/>
      <c r="Z115" s="27"/>
      <c r="AA115" s="27"/>
      <c r="AB115" s="25"/>
      <c r="AC115" s="25"/>
      <c r="AD115" s="26"/>
      <c r="AE115" s="26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</row>
    <row r="116" spans="1:68" ht="15.75" customHeight="1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7"/>
      <c r="V116" s="27"/>
      <c r="W116" s="27"/>
      <c r="X116" s="25"/>
      <c r="Y116" s="27"/>
      <c r="Z116" s="27"/>
      <c r="AA116" s="27"/>
      <c r="AB116" s="25"/>
      <c r="AC116" s="25"/>
      <c r="AD116" s="26"/>
      <c r="AE116" s="26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</row>
    <row r="117" spans="1:68" ht="15.75" customHeight="1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7"/>
      <c r="V117" s="27"/>
      <c r="W117" s="27"/>
      <c r="X117" s="25"/>
      <c r="Y117" s="27"/>
      <c r="Z117" s="27"/>
      <c r="AA117" s="27"/>
      <c r="AB117" s="25"/>
      <c r="AC117" s="25"/>
      <c r="AD117" s="26"/>
      <c r="AE117" s="26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</row>
    <row r="118" spans="1:68" ht="15.75" customHeight="1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7"/>
      <c r="V118" s="27"/>
      <c r="W118" s="27"/>
      <c r="X118" s="25"/>
      <c r="Y118" s="27"/>
      <c r="Z118" s="27"/>
      <c r="AA118" s="27"/>
      <c r="AB118" s="25"/>
      <c r="AC118" s="25"/>
      <c r="AD118" s="26"/>
      <c r="AE118" s="26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</row>
    <row r="119" spans="1:68" ht="15.75" customHeight="1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7"/>
      <c r="V119" s="27"/>
      <c r="W119" s="27"/>
      <c r="X119" s="25"/>
      <c r="Y119" s="27"/>
      <c r="Z119" s="27"/>
      <c r="AA119" s="27"/>
      <c r="AB119" s="25"/>
      <c r="AC119" s="25"/>
      <c r="AD119" s="26"/>
      <c r="AE119" s="26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</row>
    <row r="120" spans="1:68" ht="15.75" customHeight="1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7"/>
      <c r="V120" s="27"/>
      <c r="W120" s="27"/>
      <c r="X120" s="25"/>
      <c r="Y120" s="27"/>
      <c r="Z120" s="27"/>
      <c r="AA120" s="27"/>
      <c r="AB120" s="25"/>
      <c r="AC120" s="25"/>
      <c r="AD120" s="26"/>
      <c r="AE120" s="26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</row>
    <row r="121" spans="1:68" ht="15.75" customHeight="1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7"/>
      <c r="V121" s="27"/>
      <c r="W121" s="27"/>
      <c r="X121" s="25"/>
      <c r="Y121" s="27"/>
      <c r="Z121" s="27"/>
      <c r="AA121" s="27"/>
      <c r="AB121" s="25"/>
      <c r="AC121" s="25"/>
      <c r="AD121" s="26"/>
      <c r="AE121" s="26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</row>
    <row r="122" spans="1:68" ht="15.75" customHeight="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7"/>
      <c r="V122" s="27"/>
      <c r="W122" s="27"/>
      <c r="X122" s="25"/>
      <c r="Y122" s="27"/>
      <c r="Z122" s="27"/>
      <c r="AA122" s="27"/>
      <c r="AB122" s="25"/>
      <c r="AC122" s="25"/>
      <c r="AD122" s="26"/>
      <c r="AE122" s="26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</row>
    <row r="123" spans="1:68" ht="15.75" customHeight="1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7"/>
      <c r="V123" s="27"/>
      <c r="W123" s="27"/>
      <c r="X123" s="25"/>
      <c r="Y123" s="27"/>
      <c r="Z123" s="27"/>
      <c r="AA123" s="27"/>
      <c r="AB123" s="25"/>
      <c r="AC123" s="25"/>
      <c r="AD123" s="26"/>
      <c r="AE123" s="26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</row>
    <row r="124" spans="1:68" ht="15.75" customHeight="1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7"/>
      <c r="V124" s="27"/>
      <c r="W124" s="27"/>
      <c r="X124" s="25"/>
      <c r="Y124" s="27"/>
      <c r="Z124" s="27"/>
      <c r="AA124" s="27"/>
      <c r="AB124" s="25"/>
      <c r="AC124" s="25"/>
      <c r="AD124" s="26"/>
      <c r="AE124" s="26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</row>
    <row r="125" spans="1:68" ht="15.75" customHeight="1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7"/>
      <c r="V125" s="27"/>
      <c r="W125" s="27"/>
      <c r="X125" s="25"/>
      <c r="Y125" s="27"/>
      <c r="Z125" s="27"/>
      <c r="AA125" s="27"/>
      <c r="AB125" s="25"/>
      <c r="AC125" s="25"/>
      <c r="AD125" s="26"/>
      <c r="AE125" s="26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</row>
    <row r="126" spans="1:68" ht="15.75" customHeight="1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7"/>
      <c r="V126" s="27"/>
      <c r="W126" s="27"/>
      <c r="X126" s="25"/>
      <c r="Y126" s="27"/>
      <c r="Z126" s="27"/>
      <c r="AA126" s="27"/>
      <c r="AB126" s="25"/>
      <c r="AC126" s="25"/>
      <c r="AD126" s="26"/>
      <c r="AE126" s="26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</row>
    <row r="127" spans="1:68" ht="15.75" customHeight="1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7"/>
      <c r="V127" s="27"/>
      <c r="W127" s="27"/>
      <c r="X127" s="25"/>
      <c r="Y127" s="27"/>
      <c r="Z127" s="27"/>
      <c r="AA127" s="27"/>
      <c r="AB127" s="25"/>
      <c r="AC127" s="25"/>
      <c r="AD127" s="26"/>
      <c r="AE127" s="26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</row>
    <row r="128" spans="1:68" ht="15.75" customHeight="1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7"/>
      <c r="V128" s="27"/>
      <c r="W128" s="27"/>
      <c r="X128" s="25"/>
      <c r="Y128" s="27"/>
      <c r="Z128" s="27"/>
      <c r="AA128" s="27"/>
      <c r="AB128" s="25"/>
      <c r="AC128" s="25"/>
      <c r="AD128" s="26"/>
      <c r="AE128" s="26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</row>
    <row r="129" spans="1:68" ht="15.75" customHeight="1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7"/>
      <c r="V129" s="27"/>
      <c r="W129" s="27"/>
      <c r="X129" s="25"/>
      <c r="Y129" s="27"/>
      <c r="Z129" s="27"/>
      <c r="AA129" s="27"/>
      <c r="AB129" s="25"/>
      <c r="AC129" s="25"/>
      <c r="AD129" s="26"/>
      <c r="AE129" s="26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</row>
    <row r="130" spans="1:68" ht="15.75" customHeight="1" x14ac:dyDescent="0.3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7"/>
      <c r="V130" s="27"/>
      <c r="W130" s="27"/>
      <c r="X130" s="25"/>
      <c r="Y130" s="27"/>
      <c r="Z130" s="27"/>
      <c r="AA130" s="27"/>
      <c r="AB130" s="25"/>
      <c r="AC130" s="25"/>
      <c r="AD130" s="26"/>
      <c r="AE130" s="26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</row>
    <row r="131" spans="1:68" ht="15.75" customHeight="1" x14ac:dyDescent="0.3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7"/>
      <c r="V131" s="27"/>
      <c r="W131" s="27"/>
      <c r="X131" s="25"/>
      <c r="Y131" s="27"/>
      <c r="Z131" s="27"/>
      <c r="AA131" s="27"/>
      <c r="AB131" s="25"/>
      <c r="AC131" s="25"/>
      <c r="AD131" s="26"/>
      <c r="AE131" s="26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</row>
    <row r="132" spans="1:68" ht="15.75" customHeight="1" x14ac:dyDescent="0.3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7"/>
      <c r="V132" s="27"/>
      <c r="W132" s="27"/>
      <c r="X132" s="25"/>
      <c r="Y132" s="27"/>
      <c r="Z132" s="27"/>
      <c r="AA132" s="27"/>
      <c r="AB132" s="25"/>
      <c r="AC132" s="25"/>
      <c r="AD132" s="26"/>
      <c r="AE132" s="26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</row>
    <row r="133" spans="1:68" ht="15.75" customHeight="1" x14ac:dyDescent="0.3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7"/>
      <c r="V133" s="27"/>
      <c r="W133" s="27"/>
      <c r="X133" s="25"/>
      <c r="Y133" s="27"/>
      <c r="Z133" s="27"/>
      <c r="AA133" s="27"/>
      <c r="AB133" s="25"/>
      <c r="AC133" s="25"/>
      <c r="AD133" s="26"/>
      <c r="AE133" s="26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</row>
    <row r="134" spans="1:68" ht="15.75" customHeight="1" x14ac:dyDescent="0.3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7"/>
      <c r="V134" s="27"/>
      <c r="W134" s="27"/>
      <c r="X134" s="25"/>
      <c r="Y134" s="27"/>
      <c r="Z134" s="27"/>
      <c r="AA134" s="27"/>
      <c r="AB134" s="25"/>
      <c r="AC134" s="25"/>
      <c r="AD134" s="26"/>
      <c r="AE134" s="26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</row>
    <row r="135" spans="1:68" ht="15.75" customHeight="1" x14ac:dyDescent="0.3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7"/>
      <c r="V135" s="27"/>
      <c r="W135" s="27"/>
      <c r="X135" s="25"/>
      <c r="Y135" s="27"/>
      <c r="Z135" s="27"/>
      <c r="AA135" s="27"/>
      <c r="AB135" s="25"/>
      <c r="AC135" s="25"/>
      <c r="AD135" s="26"/>
      <c r="AE135" s="26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</row>
    <row r="136" spans="1:68" ht="15.75" customHeight="1" x14ac:dyDescent="0.3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7"/>
      <c r="V136" s="27"/>
      <c r="W136" s="27"/>
      <c r="X136" s="25"/>
      <c r="Y136" s="27"/>
      <c r="Z136" s="27"/>
      <c r="AA136" s="27"/>
      <c r="AB136" s="25"/>
      <c r="AC136" s="25"/>
      <c r="AD136" s="26"/>
      <c r="AE136" s="26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</row>
    <row r="137" spans="1:68" ht="15.75" customHeight="1" x14ac:dyDescent="0.3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7"/>
      <c r="V137" s="27"/>
      <c r="W137" s="27"/>
      <c r="X137" s="25"/>
      <c r="Y137" s="27"/>
      <c r="Z137" s="27"/>
      <c r="AA137" s="27"/>
      <c r="AB137" s="25"/>
      <c r="AC137" s="25"/>
      <c r="AD137" s="26"/>
      <c r="AE137" s="26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</row>
    <row r="138" spans="1:68" ht="15.75" customHeight="1" x14ac:dyDescent="0.3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7"/>
      <c r="V138" s="27"/>
      <c r="W138" s="27"/>
      <c r="X138" s="25"/>
      <c r="Y138" s="27"/>
      <c r="Z138" s="27"/>
      <c r="AA138" s="27"/>
      <c r="AB138" s="25"/>
      <c r="AC138" s="25"/>
      <c r="AD138" s="26"/>
      <c r="AE138" s="26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</row>
    <row r="139" spans="1:68" ht="15.75" customHeight="1" x14ac:dyDescent="0.3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7"/>
      <c r="V139" s="27"/>
      <c r="W139" s="27"/>
      <c r="X139" s="25"/>
      <c r="Y139" s="27"/>
      <c r="Z139" s="27"/>
      <c r="AA139" s="27"/>
      <c r="AB139" s="25"/>
      <c r="AC139" s="25"/>
      <c r="AD139" s="26"/>
      <c r="AE139" s="26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</row>
    <row r="140" spans="1:68" ht="15.75" customHeight="1" x14ac:dyDescent="0.3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7"/>
      <c r="V140" s="27"/>
      <c r="W140" s="27"/>
      <c r="X140" s="25"/>
      <c r="Y140" s="27"/>
      <c r="Z140" s="27"/>
      <c r="AA140" s="27"/>
      <c r="AB140" s="25"/>
      <c r="AC140" s="25"/>
      <c r="AD140" s="26"/>
      <c r="AE140" s="26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</row>
    <row r="141" spans="1:68" ht="15.75" customHeight="1" x14ac:dyDescent="0.3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7"/>
      <c r="V141" s="27"/>
      <c r="W141" s="27"/>
      <c r="X141" s="25"/>
      <c r="Y141" s="27"/>
      <c r="Z141" s="27"/>
      <c r="AA141" s="27"/>
      <c r="AB141" s="25"/>
      <c r="AC141" s="25"/>
      <c r="AD141" s="26"/>
      <c r="AE141" s="26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</row>
    <row r="142" spans="1:68" ht="15.75" customHeight="1" x14ac:dyDescent="0.3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7"/>
      <c r="V142" s="27"/>
      <c r="W142" s="27"/>
      <c r="X142" s="25"/>
      <c r="Y142" s="27"/>
      <c r="Z142" s="27"/>
      <c r="AA142" s="27"/>
      <c r="AB142" s="25"/>
      <c r="AC142" s="25"/>
      <c r="AD142" s="26"/>
      <c r="AE142" s="26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</row>
    <row r="143" spans="1:68" ht="15.75" customHeight="1" x14ac:dyDescent="0.3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7"/>
      <c r="V143" s="27"/>
      <c r="W143" s="27"/>
      <c r="X143" s="25"/>
      <c r="Y143" s="27"/>
      <c r="Z143" s="27"/>
      <c r="AA143" s="27"/>
      <c r="AB143" s="25"/>
      <c r="AC143" s="25"/>
      <c r="AD143" s="26"/>
      <c r="AE143" s="26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</row>
    <row r="144" spans="1:68" ht="15.75" customHeight="1" x14ac:dyDescent="0.3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7"/>
      <c r="V144" s="27"/>
      <c r="W144" s="27"/>
      <c r="X144" s="25"/>
      <c r="Y144" s="27"/>
      <c r="Z144" s="27"/>
      <c r="AA144" s="27"/>
      <c r="AB144" s="25"/>
      <c r="AC144" s="25"/>
      <c r="AD144" s="26"/>
      <c r="AE144" s="26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</row>
    <row r="145" spans="1:68" ht="15.75" customHeight="1" x14ac:dyDescent="0.3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7"/>
      <c r="V145" s="27"/>
      <c r="W145" s="27"/>
      <c r="X145" s="25"/>
      <c r="Y145" s="27"/>
      <c r="Z145" s="27"/>
      <c r="AA145" s="27"/>
      <c r="AB145" s="25"/>
      <c r="AC145" s="25"/>
      <c r="AD145" s="26"/>
      <c r="AE145" s="26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</row>
    <row r="146" spans="1:68" ht="15.75" customHeight="1" x14ac:dyDescent="0.3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7"/>
      <c r="V146" s="27"/>
      <c r="W146" s="27"/>
      <c r="X146" s="25"/>
      <c r="Y146" s="27"/>
      <c r="Z146" s="27"/>
      <c r="AA146" s="27"/>
      <c r="AB146" s="25"/>
      <c r="AC146" s="25"/>
      <c r="AD146" s="26"/>
      <c r="AE146" s="26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</row>
    <row r="147" spans="1:68" ht="15.75" customHeigh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7"/>
      <c r="V147" s="27"/>
      <c r="W147" s="27"/>
      <c r="X147" s="25"/>
      <c r="Y147" s="27"/>
      <c r="Z147" s="27"/>
      <c r="AA147" s="27"/>
      <c r="AB147" s="25"/>
      <c r="AC147" s="25"/>
      <c r="AD147" s="26"/>
      <c r="AE147" s="26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</row>
    <row r="148" spans="1:68" ht="15.75" customHeight="1" x14ac:dyDescent="0.3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7"/>
      <c r="V148" s="27"/>
      <c r="W148" s="27"/>
      <c r="X148" s="25"/>
      <c r="Y148" s="27"/>
      <c r="Z148" s="27"/>
      <c r="AA148" s="27"/>
      <c r="AB148" s="25"/>
      <c r="AC148" s="25"/>
      <c r="AD148" s="26"/>
      <c r="AE148" s="26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</row>
    <row r="149" spans="1:68" ht="15.75" customHeight="1" x14ac:dyDescent="0.3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7"/>
      <c r="V149" s="27"/>
      <c r="W149" s="27"/>
      <c r="X149" s="25"/>
      <c r="Y149" s="27"/>
      <c r="Z149" s="27"/>
      <c r="AA149" s="27"/>
      <c r="AB149" s="25"/>
      <c r="AC149" s="25"/>
      <c r="AD149" s="26"/>
      <c r="AE149" s="26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</row>
    <row r="150" spans="1:68" ht="15.75" customHeight="1" x14ac:dyDescent="0.3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7"/>
      <c r="V150" s="27"/>
      <c r="W150" s="27"/>
      <c r="X150" s="25"/>
      <c r="Y150" s="27"/>
      <c r="Z150" s="27"/>
      <c r="AA150" s="27"/>
      <c r="AB150" s="25"/>
      <c r="AC150" s="25"/>
      <c r="AD150" s="26"/>
      <c r="AE150" s="26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</row>
    <row r="151" spans="1:68" ht="15.75" customHeight="1" x14ac:dyDescent="0.3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7"/>
      <c r="V151" s="27"/>
      <c r="W151" s="27"/>
      <c r="X151" s="25"/>
      <c r="Y151" s="27"/>
      <c r="Z151" s="27"/>
      <c r="AA151" s="27"/>
      <c r="AB151" s="25"/>
      <c r="AC151" s="25"/>
      <c r="AD151" s="26"/>
      <c r="AE151" s="26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</row>
    <row r="152" spans="1:68" ht="15.75" customHeight="1" x14ac:dyDescent="0.3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7"/>
      <c r="V152" s="27"/>
      <c r="W152" s="27"/>
      <c r="X152" s="25"/>
      <c r="Y152" s="27"/>
      <c r="Z152" s="27"/>
      <c r="AA152" s="27"/>
      <c r="AB152" s="25"/>
      <c r="AC152" s="25"/>
      <c r="AD152" s="26"/>
      <c r="AE152" s="26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</row>
    <row r="153" spans="1:68" ht="15.75" customHeight="1" x14ac:dyDescent="0.3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7"/>
      <c r="V153" s="27"/>
      <c r="W153" s="27"/>
      <c r="X153" s="25"/>
      <c r="Y153" s="27"/>
      <c r="Z153" s="27"/>
      <c r="AA153" s="27"/>
      <c r="AB153" s="25"/>
      <c r="AC153" s="25"/>
      <c r="AD153" s="26"/>
      <c r="AE153" s="26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</row>
    <row r="154" spans="1:68" ht="15.75" customHeight="1" x14ac:dyDescent="0.3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7"/>
      <c r="V154" s="27"/>
      <c r="W154" s="27"/>
      <c r="X154" s="25"/>
      <c r="Y154" s="27"/>
      <c r="Z154" s="27"/>
      <c r="AA154" s="27"/>
      <c r="AB154" s="25"/>
      <c r="AC154" s="25"/>
      <c r="AD154" s="26"/>
      <c r="AE154" s="26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</row>
    <row r="155" spans="1:68" ht="15.75" customHeight="1" x14ac:dyDescent="0.3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7"/>
      <c r="V155" s="27"/>
      <c r="W155" s="27"/>
      <c r="X155" s="25"/>
      <c r="Y155" s="27"/>
      <c r="Z155" s="27"/>
      <c r="AA155" s="27"/>
      <c r="AB155" s="25"/>
      <c r="AC155" s="25"/>
      <c r="AD155" s="26"/>
      <c r="AE155" s="26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</row>
    <row r="156" spans="1:68" ht="15.75" customHeight="1" x14ac:dyDescent="0.3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7"/>
      <c r="V156" s="27"/>
      <c r="W156" s="27"/>
      <c r="X156" s="25"/>
      <c r="Y156" s="27"/>
      <c r="Z156" s="27"/>
      <c r="AA156" s="27"/>
      <c r="AB156" s="25"/>
      <c r="AC156" s="25"/>
      <c r="AD156" s="26"/>
      <c r="AE156" s="26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</row>
    <row r="157" spans="1:68" ht="15.75" customHeight="1" x14ac:dyDescent="0.3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7"/>
      <c r="V157" s="27"/>
      <c r="W157" s="27"/>
      <c r="X157" s="25"/>
      <c r="Y157" s="27"/>
      <c r="Z157" s="27"/>
      <c r="AA157" s="27"/>
      <c r="AB157" s="25"/>
      <c r="AC157" s="25"/>
      <c r="AD157" s="26"/>
      <c r="AE157" s="26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</row>
    <row r="158" spans="1:68" ht="15.75" customHeight="1" x14ac:dyDescent="0.3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7"/>
      <c r="V158" s="27"/>
      <c r="W158" s="27"/>
      <c r="X158" s="25"/>
      <c r="Y158" s="27"/>
      <c r="Z158" s="27"/>
      <c r="AA158" s="27"/>
      <c r="AB158" s="25"/>
      <c r="AC158" s="25"/>
      <c r="AD158" s="26"/>
      <c r="AE158" s="26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</row>
    <row r="159" spans="1:68" ht="15.75" customHeight="1" x14ac:dyDescent="0.3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7"/>
      <c r="V159" s="27"/>
      <c r="W159" s="27"/>
      <c r="X159" s="25"/>
      <c r="Y159" s="27"/>
      <c r="Z159" s="27"/>
      <c r="AA159" s="27"/>
      <c r="AB159" s="25"/>
      <c r="AC159" s="25"/>
      <c r="AD159" s="26"/>
      <c r="AE159" s="26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</row>
    <row r="160" spans="1:68" ht="15.75" customHeight="1" x14ac:dyDescent="0.3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7"/>
      <c r="V160" s="27"/>
      <c r="W160" s="27"/>
      <c r="X160" s="25"/>
      <c r="Y160" s="27"/>
      <c r="Z160" s="27"/>
      <c r="AA160" s="27"/>
      <c r="AB160" s="25"/>
      <c r="AC160" s="25"/>
      <c r="AD160" s="26"/>
      <c r="AE160" s="26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</row>
    <row r="161" spans="1:68" ht="15.75" customHeight="1" x14ac:dyDescent="0.3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7"/>
      <c r="V161" s="27"/>
      <c r="W161" s="27"/>
      <c r="X161" s="25"/>
      <c r="Y161" s="27"/>
      <c r="Z161" s="27"/>
      <c r="AA161" s="27"/>
      <c r="AB161" s="25"/>
      <c r="AC161" s="25"/>
      <c r="AD161" s="26"/>
      <c r="AE161" s="26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</row>
    <row r="162" spans="1:68" ht="15.75" customHeight="1" x14ac:dyDescent="0.3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7"/>
      <c r="V162" s="27"/>
      <c r="W162" s="27"/>
      <c r="X162" s="25"/>
      <c r="Y162" s="27"/>
      <c r="Z162" s="27"/>
      <c r="AA162" s="27"/>
      <c r="AB162" s="25"/>
      <c r="AC162" s="25"/>
      <c r="AD162" s="26"/>
      <c r="AE162" s="26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</row>
    <row r="163" spans="1:68" ht="15.75" customHeight="1" x14ac:dyDescent="0.3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7"/>
      <c r="V163" s="27"/>
      <c r="W163" s="27"/>
      <c r="X163" s="25"/>
      <c r="Y163" s="27"/>
      <c r="Z163" s="27"/>
      <c r="AA163" s="27"/>
      <c r="AB163" s="25"/>
      <c r="AC163" s="25"/>
      <c r="AD163" s="26"/>
      <c r="AE163" s="26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</row>
    <row r="164" spans="1:68" ht="15.75" customHeight="1" x14ac:dyDescent="0.3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7"/>
      <c r="V164" s="27"/>
      <c r="W164" s="27"/>
      <c r="X164" s="25"/>
      <c r="Y164" s="27"/>
      <c r="Z164" s="27"/>
      <c r="AA164" s="27"/>
      <c r="AB164" s="25"/>
      <c r="AC164" s="25"/>
      <c r="AD164" s="26"/>
      <c r="AE164" s="26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</row>
    <row r="165" spans="1:68" ht="15.75" customHeight="1" x14ac:dyDescent="0.3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7"/>
      <c r="V165" s="27"/>
      <c r="W165" s="27"/>
      <c r="X165" s="25"/>
      <c r="Y165" s="27"/>
      <c r="Z165" s="27"/>
      <c r="AA165" s="27"/>
      <c r="AB165" s="25"/>
      <c r="AC165" s="25"/>
      <c r="AD165" s="26"/>
      <c r="AE165" s="26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</row>
    <row r="166" spans="1:68" ht="15.75" customHeight="1" x14ac:dyDescent="0.3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7"/>
      <c r="V166" s="27"/>
      <c r="W166" s="27"/>
      <c r="X166" s="25"/>
      <c r="Y166" s="27"/>
      <c r="Z166" s="27"/>
      <c r="AA166" s="27"/>
      <c r="AB166" s="25"/>
      <c r="AC166" s="25"/>
      <c r="AD166" s="26"/>
      <c r="AE166" s="26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</row>
    <row r="167" spans="1:68" ht="15.75" customHeight="1" x14ac:dyDescent="0.3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7"/>
      <c r="V167" s="27"/>
      <c r="W167" s="27"/>
      <c r="X167" s="25"/>
      <c r="Y167" s="27"/>
      <c r="Z167" s="27"/>
      <c r="AA167" s="27"/>
      <c r="AB167" s="25"/>
      <c r="AC167" s="25"/>
      <c r="AD167" s="26"/>
      <c r="AE167" s="26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</row>
    <row r="168" spans="1:68" ht="15.75" customHeight="1" x14ac:dyDescent="0.3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7"/>
      <c r="V168" s="27"/>
      <c r="W168" s="27"/>
      <c r="X168" s="25"/>
      <c r="Y168" s="27"/>
      <c r="Z168" s="27"/>
      <c r="AA168" s="27"/>
      <c r="AB168" s="25"/>
      <c r="AC168" s="25"/>
      <c r="AD168" s="26"/>
      <c r="AE168" s="26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</row>
    <row r="169" spans="1:68" ht="15.75" customHeight="1" x14ac:dyDescent="0.3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7"/>
      <c r="V169" s="27"/>
      <c r="W169" s="27"/>
      <c r="X169" s="25"/>
      <c r="Y169" s="27"/>
      <c r="Z169" s="27"/>
      <c r="AA169" s="27"/>
      <c r="AB169" s="25"/>
      <c r="AC169" s="25"/>
      <c r="AD169" s="26"/>
      <c r="AE169" s="26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</row>
    <row r="170" spans="1:68" ht="15.75" customHeight="1" x14ac:dyDescent="0.3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7"/>
      <c r="V170" s="27"/>
      <c r="W170" s="27"/>
      <c r="X170" s="25"/>
      <c r="Y170" s="27"/>
      <c r="Z170" s="27"/>
      <c r="AA170" s="27"/>
      <c r="AB170" s="25"/>
      <c r="AC170" s="25"/>
      <c r="AD170" s="26"/>
      <c r="AE170" s="26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</row>
    <row r="171" spans="1:68" ht="15.75" customHeight="1" x14ac:dyDescent="0.3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7"/>
      <c r="V171" s="27"/>
      <c r="W171" s="27"/>
      <c r="X171" s="25"/>
      <c r="Y171" s="27"/>
      <c r="Z171" s="27"/>
      <c r="AA171" s="27"/>
      <c r="AB171" s="25"/>
      <c r="AC171" s="25"/>
      <c r="AD171" s="26"/>
      <c r="AE171" s="26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</row>
    <row r="172" spans="1:68" ht="15.75" customHeight="1" x14ac:dyDescent="0.3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7"/>
      <c r="V172" s="27"/>
      <c r="W172" s="27"/>
      <c r="X172" s="25"/>
      <c r="Y172" s="27"/>
      <c r="Z172" s="27"/>
      <c r="AA172" s="27"/>
      <c r="AB172" s="25"/>
      <c r="AC172" s="25"/>
      <c r="AD172" s="26"/>
      <c r="AE172" s="26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</row>
    <row r="173" spans="1:68" ht="15.75" customHeight="1" x14ac:dyDescent="0.3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7"/>
      <c r="V173" s="27"/>
      <c r="W173" s="27"/>
      <c r="X173" s="25"/>
      <c r="Y173" s="27"/>
      <c r="Z173" s="27"/>
      <c r="AA173" s="27"/>
      <c r="AB173" s="25"/>
      <c r="AC173" s="25"/>
      <c r="AD173" s="26"/>
      <c r="AE173" s="26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</row>
    <row r="174" spans="1:68" ht="15.75" customHeight="1" x14ac:dyDescent="0.3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7"/>
      <c r="V174" s="27"/>
      <c r="W174" s="27"/>
      <c r="X174" s="25"/>
      <c r="Y174" s="27"/>
      <c r="Z174" s="27"/>
      <c r="AA174" s="27"/>
      <c r="AB174" s="25"/>
      <c r="AC174" s="25"/>
      <c r="AD174" s="26"/>
      <c r="AE174" s="26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</row>
    <row r="175" spans="1:68" ht="15.75" customHeight="1" x14ac:dyDescent="0.3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7"/>
      <c r="V175" s="27"/>
      <c r="W175" s="27"/>
      <c r="X175" s="25"/>
      <c r="Y175" s="27"/>
      <c r="Z175" s="27"/>
      <c r="AA175" s="27"/>
      <c r="AB175" s="25"/>
      <c r="AC175" s="25"/>
      <c r="AD175" s="26"/>
      <c r="AE175" s="26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</row>
    <row r="176" spans="1:68" ht="15.75" customHeight="1" x14ac:dyDescent="0.3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7"/>
      <c r="V176" s="27"/>
      <c r="W176" s="27"/>
      <c r="X176" s="25"/>
      <c r="Y176" s="27"/>
      <c r="Z176" s="27"/>
      <c r="AA176" s="27"/>
      <c r="AB176" s="25"/>
      <c r="AC176" s="25"/>
      <c r="AD176" s="26"/>
      <c r="AE176" s="26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</row>
    <row r="177" spans="1:68" ht="15.75" customHeight="1" x14ac:dyDescent="0.3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7"/>
      <c r="V177" s="27"/>
      <c r="W177" s="27"/>
      <c r="X177" s="25"/>
      <c r="Y177" s="27"/>
      <c r="Z177" s="27"/>
      <c r="AA177" s="27"/>
      <c r="AB177" s="25"/>
      <c r="AC177" s="25"/>
      <c r="AD177" s="26"/>
      <c r="AE177" s="26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</row>
    <row r="178" spans="1:68" ht="15.75" customHeight="1" x14ac:dyDescent="0.3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7"/>
      <c r="V178" s="27"/>
      <c r="W178" s="27"/>
      <c r="X178" s="25"/>
      <c r="Y178" s="27"/>
      <c r="Z178" s="27"/>
      <c r="AA178" s="27"/>
      <c r="AB178" s="25"/>
      <c r="AC178" s="25"/>
      <c r="AD178" s="26"/>
      <c r="AE178" s="26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</row>
    <row r="179" spans="1:68" ht="15.75" customHeight="1" x14ac:dyDescent="0.3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7"/>
      <c r="V179" s="27"/>
      <c r="W179" s="27"/>
      <c r="X179" s="25"/>
      <c r="Y179" s="27"/>
      <c r="Z179" s="27"/>
      <c r="AA179" s="27"/>
      <c r="AB179" s="25"/>
      <c r="AC179" s="25"/>
      <c r="AD179" s="26"/>
      <c r="AE179" s="26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</row>
    <row r="180" spans="1:68" ht="15.75" customHeight="1" x14ac:dyDescent="0.3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7"/>
      <c r="V180" s="27"/>
      <c r="W180" s="27"/>
      <c r="X180" s="25"/>
      <c r="Y180" s="27"/>
      <c r="Z180" s="27"/>
      <c r="AA180" s="27"/>
      <c r="AB180" s="25"/>
      <c r="AC180" s="25"/>
      <c r="AD180" s="26"/>
      <c r="AE180" s="26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</row>
    <row r="181" spans="1:68" ht="15.75" customHeight="1" x14ac:dyDescent="0.3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7"/>
      <c r="V181" s="27"/>
      <c r="W181" s="27"/>
      <c r="X181" s="25"/>
      <c r="Y181" s="27"/>
      <c r="Z181" s="27"/>
      <c r="AA181" s="27"/>
      <c r="AB181" s="25"/>
      <c r="AC181" s="25"/>
      <c r="AD181" s="26"/>
      <c r="AE181" s="26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</row>
    <row r="182" spans="1:68" ht="15.75" customHeight="1" x14ac:dyDescent="0.3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7"/>
      <c r="V182" s="27"/>
      <c r="W182" s="27"/>
      <c r="X182" s="25"/>
      <c r="Y182" s="27"/>
      <c r="Z182" s="27"/>
      <c r="AA182" s="27"/>
      <c r="AB182" s="25"/>
      <c r="AC182" s="25"/>
      <c r="AD182" s="26"/>
      <c r="AE182" s="26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</row>
    <row r="183" spans="1:68" ht="15.75" customHeight="1" x14ac:dyDescent="0.3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7"/>
      <c r="V183" s="27"/>
      <c r="W183" s="27"/>
      <c r="X183" s="25"/>
      <c r="Y183" s="27"/>
      <c r="Z183" s="27"/>
      <c r="AA183" s="27"/>
      <c r="AB183" s="25"/>
      <c r="AC183" s="25"/>
      <c r="AD183" s="26"/>
      <c r="AE183" s="26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</row>
    <row r="184" spans="1:68" ht="15.75" customHeight="1" x14ac:dyDescent="0.3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7"/>
      <c r="V184" s="27"/>
      <c r="W184" s="27"/>
      <c r="X184" s="25"/>
      <c r="Y184" s="27"/>
      <c r="Z184" s="27"/>
      <c r="AA184" s="27"/>
      <c r="AB184" s="25"/>
      <c r="AC184" s="25"/>
      <c r="AD184" s="26"/>
      <c r="AE184" s="26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</row>
    <row r="185" spans="1:68" ht="15.75" customHeight="1" x14ac:dyDescent="0.3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7"/>
      <c r="V185" s="27"/>
      <c r="W185" s="27"/>
      <c r="X185" s="25"/>
      <c r="Y185" s="27"/>
      <c r="Z185" s="27"/>
      <c r="AA185" s="27"/>
      <c r="AB185" s="25"/>
      <c r="AC185" s="25"/>
      <c r="AD185" s="26"/>
      <c r="AE185" s="26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</row>
    <row r="186" spans="1:68" ht="15.75" customHeight="1" x14ac:dyDescent="0.3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7"/>
      <c r="V186" s="27"/>
      <c r="W186" s="27"/>
      <c r="X186" s="25"/>
      <c r="Y186" s="27"/>
      <c r="Z186" s="27"/>
      <c r="AA186" s="27"/>
      <c r="AB186" s="25"/>
      <c r="AC186" s="25"/>
      <c r="AD186" s="26"/>
      <c r="AE186" s="26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</row>
    <row r="187" spans="1:68" ht="15.75" customHeight="1" x14ac:dyDescent="0.3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7"/>
      <c r="V187" s="27"/>
      <c r="W187" s="27"/>
      <c r="X187" s="25"/>
      <c r="Y187" s="27"/>
      <c r="Z187" s="27"/>
      <c r="AA187" s="27"/>
      <c r="AB187" s="25"/>
      <c r="AC187" s="25"/>
      <c r="AD187" s="26"/>
      <c r="AE187" s="26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</row>
    <row r="188" spans="1:68" ht="15.75" customHeight="1" x14ac:dyDescent="0.3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7"/>
      <c r="V188" s="27"/>
      <c r="W188" s="27"/>
      <c r="X188" s="25"/>
      <c r="Y188" s="27"/>
      <c r="Z188" s="27"/>
      <c r="AA188" s="27"/>
      <c r="AB188" s="25"/>
      <c r="AC188" s="25"/>
      <c r="AD188" s="26"/>
      <c r="AE188" s="26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</row>
    <row r="189" spans="1:68" ht="15.75" customHeight="1" x14ac:dyDescent="0.3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7"/>
      <c r="V189" s="27"/>
      <c r="W189" s="27"/>
      <c r="X189" s="25"/>
      <c r="Y189" s="27"/>
      <c r="Z189" s="27"/>
      <c r="AA189" s="27"/>
      <c r="AB189" s="25"/>
      <c r="AC189" s="25"/>
      <c r="AD189" s="26"/>
      <c r="AE189" s="26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</row>
    <row r="190" spans="1:68" ht="15.75" customHeight="1" x14ac:dyDescent="0.3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7"/>
      <c r="V190" s="27"/>
      <c r="W190" s="27"/>
      <c r="X190" s="25"/>
      <c r="Y190" s="27"/>
      <c r="Z190" s="27"/>
      <c r="AA190" s="27"/>
      <c r="AB190" s="25"/>
      <c r="AC190" s="25"/>
      <c r="AD190" s="26"/>
      <c r="AE190" s="26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</row>
    <row r="191" spans="1:68" ht="15.75" customHeight="1" x14ac:dyDescent="0.3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7"/>
      <c r="V191" s="27"/>
      <c r="W191" s="27"/>
      <c r="X191" s="25"/>
      <c r="Y191" s="27"/>
      <c r="Z191" s="27"/>
      <c r="AA191" s="27"/>
      <c r="AB191" s="25"/>
      <c r="AC191" s="25"/>
      <c r="AD191" s="26"/>
      <c r="AE191" s="26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</row>
    <row r="192" spans="1:68" ht="15.75" customHeight="1" x14ac:dyDescent="0.3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7"/>
      <c r="V192" s="27"/>
      <c r="W192" s="27"/>
      <c r="X192" s="25"/>
      <c r="Y192" s="27"/>
      <c r="Z192" s="27"/>
      <c r="AA192" s="27"/>
      <c r="AB192" s="25"/>
      <c r="AC192" s="25"/>
      <c r="AD192" s="26"/>
      <c r="AE192" s="26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</row>
    <row r="193" spans="1:68" ht="15.75" customHeight="1" x14ac:dyDescent="0.3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7"/>
      <c r="V193" s="27"/>
      <c r="W193" s="27"/>
      <c r="X193" s="25"/>
      <c r="Y193" s="27"/>
      <c r="Z193" s="27"/>
      <c r="AA193" s="27"/>
      <c r="AB193" s="25"/>
      <c r="AC193" s="25"/>
      <c r="AD193" s="26"/>
      <c r="AE193" s="26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</row>
    <row r="194" spans="1:68" ht="15.75" customHeight="1" x14ac:dyDescent="0.3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7"/>
      <c r="V194" s="27"/>
      <c r="W194" s="27"/>
      <c r="X194" s="25"/>
      <c r="Y194" s="27"/>
      <c r="Z194" s="27"/>
      <c r="AA194" s="27"/>
      <c r="AB194" s="25"/>
      <c r="AC194" s="25"/>
      <c r="AD194" s="26"/>
      <c r="AE194" s="26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</row>
    <row r="195" spans="1:68" ht="15.75" customHeight="1" x14ac:dyDescent="0.3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7"/>
      <c r="V195" s="27"/>
      <c r="W195" s="27"/>
      <c r="X195" s="25"/>
      <c r="Y195" s="27"/>
      <c r="Z195" s="27"/>
      <c r="AA195" s="27"/>
      <c r="AB195" s="25"/>
      <c r="AC195" s="25"/>
      <c r="AD195" s="26"/>
      <c r="AE195" s="26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</row>
    <row r="196" spans="1:68" ht="15.75" customHeight="1" x14ac:dyDescent="0.3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7"/>
      <c r="V196" s="27"/>
      <c r="W196" s="27"/>
      <c r="X196" s="25"/>
      <c r="Y196" s="27"/>
      <c r="Z196" s="27"/>
      <c r="AA196" s="27"/>
      <c r="AB196" s="25"/>
      <c r="AC196" s="25"/>
      <c r="AD196" s="26"/>
      <c r="AE196" s="26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</row>
    <row r="197" spans="1:68" ht="15.75" customHeight="1" x14ac:dyDescent="0.3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7"/>
      <c r="V197" s="27"/>
      <c r="W197" s="27"/>
      <c r="X197" s="25"/>
      <c r="Y197" s="27"/>
      <c r="Z197" s="27"/>
      <c r="AA197" s="27"/>
      <c r="AB197" s="25"/>
      <c r="AC197" s="25"/>
      <c r="AD197" s="26"/>
      <c r="AE197" s="26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</row>
    <row r="198" spans="1:68" ht="15.75" customHeight="1" x14ac:dyDescent="0.3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7"/>
      <c r="V198" s="27"/>
      <c r="W198" s="27"/>
      <c r="X198" s="25"/>
      <c r="Y198" s="27"/>
      <c r="Z198" s="27"/>
      <c r="AA198" s="27"/>
      <c r="AB198" s="25"/>
      <c r="AC198" s="25"/>
      <c r="AD198" s="26"/>
      <c r="AE198" s="26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</row>
    <row r="199" spans="1:68" ht="15.75" customHeight="1" x14ac:dyDescent="0.3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7"/>
      <c r="V199" s="27"/>
      <c r="W199" s="27"/>
      <c r="X199" s="25"/>
      <c r="Y199" s="27"/>
      <c r="Z199" s="27"/>
      <c r="AA199" s="27"/>
      <c r="AB199" s="25"/>
      <c r="AC199" s="25"/>
      <c r="AD199" s="26"/>
      <c r="AE199" s="26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</row>
    <row r="200" spans="1:68" ht="15.75" customHeight="1" x14ac:dyDescent="0.3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7"/>
      <c r="V200" s="27"/>
      <c r="W200" s="27"/>
      <c r="X200" s="25"/>
      <c r="Y200" s="27"/>
      <c r="Z200" s="27"/>
      <c r="AA200" s="27"/>
      <c r="AB200" s="25"/>
      <c r="AC200" s="25"/>
      <c r="AD200" s="26"/>
      <c r="AE200" s="26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</row>
    <row r="201" spans="1:68" ht="15.75" customHeight="1" x14ac:dyDescent="0.3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7"/>
      <c r="V201" s="27"/>
      <c r="W201" s="27"/>
      <c r="X201" s="25"/>
      <c r="Y201" s="27"/>
      <c r="Z201" s="27"/>
      <c r="AA201" s="27"/>
      <c r="AB201" s="25"/>
      <c r="AC201" s="25"/>
      <c r="AD201" s="26"/>
      <c r="AE201" s="26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</row>
    <row r="202" spans="1:68" ht="15.75" customHeight="1" x14ac:dyDescent="0.3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7"/>
      <c r="V202" s="27"/>
      <c r="W202" s="27"/>
      <c r="X202" s="25"/>
      <c r="Y202" s="27"/>
      <c r="Z202" s="27"/>
      <c r="AA202" s="27"/>
      <c r="AB202" s="25"/>
      <c r="AC202" s="25"/>
      <c r="AD202" s="26"/>
      <c r="AE202" s="26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</row>
    <row r="203" spans="1:68" ht="15.75" customHeight="1" x14ac:dyDescent="0.3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7"/>
      <c r="V203" s="27"/>
      <c r="W203" s="27"/>
      <c r="X203" s="25"/>
      <c r="Y203" s="27"/>
      <c r="Z203" s="27"/>
      <c r="AA203" s="27"/>
      <c r="AB203" s="25"/>
      <c r="AC203" s="25"/>
      <c r="AD203" s="26"/>
      <c r="AE203" s="26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</row>
    <row r="204" spans="1:68" ht="15.75" customHeight="1" x14ac:dyDescent="0.3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7"/>
      <c r="V204" s="27"/>
      <c r="W204" s="27"/>
      <c r="X204" s="25"/>
      <c r="Y204" s="27"/>
      <c r="Z204" s="27"/>
      <c r="AA204" s="27"/>
      <c r="AB204" s="25"/>
      <c r="AC204" s="25"/>
      <c r="AD204" s="26"/>
      <c r="AE204" s="26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</row>
    <row r="205" spans="1:68" ht="15.75" customHeight="1" x14ac:dyDescent="0.3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7"/>
      <c r="V205" s="27"/>
      <c r="W205" s="27"/>
      <c r="X205" s="25"/>
      <c r="Y205" s="27"/>
      <c r="Z205" s="27"/>
      <c r="AA205" s="27"/>
      <c r="AB205" s="25"/>
      <c r="AC205" s="25"/>
      <c r="AD205" s="26"/>
      <c r="AE205" s="26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</row>
    <row r="206" spans="1:68" ht="15.75" customHeight="1" x14ac:dyDescent="0.3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7"/>
      <c r="V206" s="27"/>
      <c r="W206" s="27"/>
      <c r="X206" s="25"/>
      <c r="Y206" s="27"/>
      <c r="Z206" s="27"/>
      <c r="AA206" s="27"/>
      <c r="AB206" s="25"/>
      <c r="AC206" s="25"/>
      <c r="AD206" s="26"/>
      <c r="AE206" s="26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</row>
    <row r="207" spans="1:68" ht="15.75" customHeight="1" x14ac:dyDescent="0.3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7"/>
      <c r="V207" s="27"/>
      <c r="W207" s="27"/>
      <c r="X207" s="25"/>
      <c r="Y207" s="27"/>
      <c r="Z207" s="27"/>
      <c r="AA207" s="27"/>
      <c r="AB207" s="25"/>
      <c r="AC207" s="25"/>
      <c r="AD207" s="26"/>
      <c r="AE207" s="26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</row>
    <row r="208" spans="1:68" ht="15.75" customHeight="1" x14ac:dyDescent="0.3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7"/>
      <c r="V208" s="27"/>
      <c r="W208" s="27"/>
      <c r="X208" s="25"/>
      <c r="Y208" s="27"/>
      <c r="Z208" s="27"/>
      <c r="AA208" s="27"/>
      <c r="AB208" s="25"/>
      <c r="AC208" s="25"/>
      <c r="AD208" s="26"/>
      <c r="AE208" s="26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</row>
    <row r="209" spans="1:68" ht="15.75" customHeight="1" x14ac:dyDescent="0.3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7"/>
      <c r="V209" s="27"/>
      <c r="W209" s="27"/>
      <c r="X209" s="25"/>
      <c r="Y209" s="27"/>
      <c r="Z209" s="27"/>
      <c r="AA209" s="27"/>
      <c r="AB209" s="25"/>
      <c r="AC209" s="25"/>
      <c r="AD209" s="26"/>
      <c r="AE209" s="26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</row>
    <row r="210" spans="1:68" ht="15.75" customHeight="1" x14ac:dyDescent="0.3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7"/>
      <c r="V210" s="27"/>
      <c r="W210" s="27"/>
      <c r="X210" s="25"/>
      <c r="Y210" s="27"/>
      <c r="Z210" s="27"/>
      <c r="AA210" s="27"/>
      <c r="AB210" s="25"/>
      <c r="AC210" s="25"/>
      <c r="AD210" s="26"/>
      <c r="AE210" s="26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</row>
    <row r="211" spans="1:68" ht="15.75" customHeight="1" x14ac:dyDescent="0.3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7"/>
      <c r="V211" s="27"/>
      <c r="W211" s="27"/>
      <c r="X211" s="25"/>
      <c r="Y211" s="27"/>
      <c r="Z211" s="27"/>
      <c r="AA211" s="27"/>
      <c r="AB211" s="25"/>
      <c r="AC211" s="25"/>
      <c r="AD211" s="26"/>
      <c r="AE211" s="26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</row>
    <row r="212" spans="1:68" ht="15.75" customHeight="1" x14ac:dyDescent="0.3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7"/>
      <c r="V212" s="27"/>
      <c r="W212" s="27"/>
      <c r="X212" s="25"/>
      <c r="Y212" s="27"/>
      <c r="Z212" s="27"/>
      <c r="AA212" s="27"/>
      <c r="AB212" s="25"/>
      <c r="AC212" s="25"/>
      <c r="AD212" s="26"/>
      <c r="AE212" s="26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</row>
    <row r="213" spans="1:68" ht="15.75" customHeight="1" x14ac:dyDescent="0.3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7"/>
      <c r="V213" s="27"/>
      <c r="W213" s="27"/>
      <c r="X213" s="25"/>
      <c r="Y213" s="27"/>
      <c r="Z213" s="27"/>
      <c r="AA213" s="27"/>
      <c r="AB213" s="25"/>
      <c r="AC213" s="25"/>
      <c r="AD213" s="26"/>
      <c r="AE213" s="26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</row>
    <row r="214" spans="1:68" ht="15.75" customHeight="1" x14ac:dyDescent="0.3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7"/>
      <c r="V214" s="27"/>
      <c r="W214" s="27"/>
      <c r="X214" s="25"/>
      <c r="Y214" s="27"/>
      <c r="Z214" s="27"/>
      <c r="AA214" s="27"/>
      <c r="AB214" s="25"/>
      <c r="AC214" s="25"/>
      <c r="AD214" s="26"/>
      <c r="AE214" s="26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</row>
    <row r="215" spans="1:68" ht="15.75" customHeight="1" x14ac:dyDescent="0.3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7"/>
      <c r="V215" s="27"/>
      <c r="W215" s="27"/>
      <c r="X215" s="25"/>
      <c r="Y215" s="27"/>
      <c r="Z215" s="27"/>
      <c r="AA215" s="27"/>
      <c r="AB215" s="25"/>
      <c r="AC215" s="25"/>
      <c r="AD215" s="26"/>
      <c r="AE215" s="26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</row>
    <row r="216" spans="1:68" ht="15.75" customHeight="1" x14ac:dyDescent="0.3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7"/>
      <c r="V216" s="27"/>
      <c r="W216" s="27"/>
      <c r="X216" s="25"/>
      <c r="Y216" s="27"/>
      <c r="Z216" s="27"/>
      <c r="AA216" s="27"/>
      <c r="AB216" s="25"/>
      <c r="AC216" s="25"/>
      <c r="AD216" s="26"/>
      <c r="AE216" s="26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</row>
    <row r="217" spans="1:68" ht="15.75" customHeight="1" x14ac:dyDescent="0.3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7"/>
      <c r="V217" s="27"/>
      <c r="W217" s="27"/>
      <c r="X217" s="25"/>
      <c r="Y217" s="27"/>
      <c r="Z217" s="27"/>
      <c r="AA217" s="27"/>
      <c r="AB217" s="25"/>
      <c r="AC217" s="25"/>
      <c r="AD217" s="26"/>
      <c r="AE217" s="26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</row>
    <row r="218" spans="1:68" ht="15.75" customHeight="1" x14ac:dyDescent="0.3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7"/>
      <c r="V218" s="27"/>
      <c r="W218" s="27"/>
      <c r="X218" s="25"/>
      <c r="Y218" s="27"/>
      <c r="Z218" s="27"/>
      <c r="AA218" s="27"/>
      <c r="AB218" s="25"/>
      <c r="AC218" s="25"/>
      <c r="AD218" s="26"/>
      <c r="AE218" s="26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</row>
    <row r="219" spans="1:68" ht="15.75" customHeight="1" x14ac:dyDescent="0.3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7"/>
      <c r="V219" s="27"/>
      <c r="W219" s="27"/>
      <c r="X219" s="25"/>
      <c r="Y219" s="27"/>
      <c r="Z219" s="27"/>
      <c r="AA219" s="27"/>
      <c r="AB219" s="25"/>
      <c r="AC219" s="25"/>
      <c r="AD219" s="26"/>
      <c r="AE219" s="26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</row>
    <row r="220" spans="1:68" ht="15.75" customHeight="1" x14ac:dyDescent="0.3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7"/>
      <c r="V220" s="27"/>
      <c r="W220" s="27"/>
      <c r="X220" s="25"/>
      <c r="Y220" s="27"/>
      <c r="Z220" s="27"/>
      <c r="AA220" s="27"/>
      <c r="AB220" s="25"/>
      <c r="AC220" s="25"/>
      <c r="AD220" s="26"/>
      <c r="AE220" s="26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</row>
    <row r="221" spans="1:68" ht="15.75" customHeight="1" x14ac:dyDescent="0.3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7"/>
      <c r="V221" s="27"/>
      <c r="W221" s="27"/>
      <c r="X221" s="25"/>
      <c r="Y221" s="27"/>
      <c r="Z221" s="27"/>
      <c r="AA221" s="27"/>
      <c r="AB221" s="25"/>
      <c r="AC221" s="25"/>
      <c r="AD221" s="26"/>
      <c r="AE221" s="26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</row>
    <row r="222" spans="1:68" ht="15.75" customHeight="1" x14ac:dyDescent="0.3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7"/>
      <c r="V222" s="27"/>
      <c r="W222" s="27"/>
      <c r="X222" s="25"/>
      <c r="Y222" s="27"/>
      <c r="Z222" s="27"/>
      <c r="AA222" s="27"/>
      <c r="AB222" s="25"/>
      <c r="AC222" s="25"/>
      <c r="AD222" s="26"/>
      <c r="AE222" s="26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</row>
    <row r="223" spans="1:68" ht="15.75" customHeight="1" x14ac:dyDescent="0.3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7"/>
      <c r="V223" s="27"/>
      <c r="W223" s="27"/>
      <c r="X223" s="25"/>
      <c r="Y223" s="27"/>
      <c r="Z223" s="27"/>
      <c r="AA223" s="27"/>
      <c r="AB223" s="25"/>
      <c r="AC223" s="25"/>
      <c r="AD223" s="26"/>
      <c r="AE223" s="26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</row>
    <row r="224" spans="1:68" ht="15.75" customHeight="1" x14ac:dyDescent="0.3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7"/>
      <c r="V224" s="27"/>
      <c r="W224" s="27"/>
      <c r="X224" s="25"/>
      <c r="Y224" s="27"/>
      <c r="Z224" s="27"/>
      <c r="AA224" s="27"/>
      <c r="AB224" s="25"/>
      <c r="AC224" s="25"/>
      <c r="AD224" s="26"/>
      <c r="AE224" s="26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</row>
    <row r="225" spans="1:68" ht="15.75" customHeight="1" x14ac:dyDescent="0.3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7"/>
      <c r="V225" s="27"/>
      <c r="W225" s="27"/>
      <c r="X225" s="25"/>
      <c r="Y225" s="27"/>
      <c r="Z225" s="27"/>
      <c r="AA225" s="27"/>
      <c r="AB225" s="25"/>
      <c r="AC225" s="25"/>
      <c r="AD225" s="26"/>
      <c r="AE225" s="26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</row>
    <row r="226" spans="1:68" ht="15.75" customHeight="1" x14ac:dyDescent="0.3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7"/>
      <c r="V226" s="27"/>
      <c r="W226" s="27"/>
      <c r="X226" s="25"/>
      <c r="Y226" s="27"/>
      <c r="Z226" s="27"/>
      <c r="AA226" s="27"/>
      <c r="AB226" s="25"/>
      <c r="AC226" s="25"/>
      <c r="AD226" s="26"/>
      <c r="AE226" s="26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</row>
    <row r="227" spans="1:68" ht="15.75" customHeight="1" x14ac:dyDescent="0.3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7"/>
      <c r="V227" s="27"/>
      <c r="W227" s="27"/>
      <c r="X227" s="25"/>
      <c r="Y227" s="27"/>
      <c r="Z227" s="27"/>
      <c r="AA227" s="27"/>
      <c r="AB227" s="25"/>
      <c r="AC227" s="25"/>
      <c r="AD227" s="26"/>
      <c r="AE227" s="26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</row>
    <row r="228" spans="1:68" ht="15.75" customHeight="1" x14ac:dyDescent="0.3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7"/>
      <c r="V228" s="27"/>
      <c r="W228" s="27"/>
      <c r="X228" s="25"/>
      <c r="Y228" s="27"/>
      <c r="Z228" s="27"/>
      <c r="AA228" s="27"/>
      <c r="AB228" s="25"/>
      <c r="AC228" s="25"/>
      <c r="AD228" s="26"/>
      <c r="AE228" s="26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</row>
    <row r="229" spans="1:68" ht="15.75" customHeight="1" x14ac:dyDescent="0.3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7"/>
      <c r="V229" s="27"/>
      <c r="W229" s="27"/>
      <c r="X229" s="25"/>
      <c r="Y229" s="27"/>
      <c r="Z229" s="27"/>
      <c r="AA229" s="27"/>
      <c r="AB229" s="25"/>
      <c r="AC229" s="25"/>
      <c r="AD229" s="26"/>
      <c r="AE229" s="26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</row>
    <row r="230" spans="1:68" ht="15.75" customHeight="1" x14ac:dyDescent="0.3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7"/>
      <c r="V230" s="27"/>
      <c r="W230" s="27"/>
      <c r="X230" s="25"/>
      <c r="Y230" s="27"/>
      <c r="Z230" s="27"/>
      <c r="AA230" s="27"/>
      <c r="AB230" s="25"/>
      <c r="AC230" s="25"/>
      <c r="AD230" s="26"/>
      <c r="AE230" s="26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</row>
    <row r="231" spans="1:68" ht="15.75" customHeight="1" x14ac:dyDescent="0.3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7"/>
      <c r="V231" s="27"/>
      <c r="W231" s="27"/>
      <c r="X231" s="25"/>
      <c r="Y231" s="27"/>
      <c r="Z231" s="27"/>
      <c r="AA231" s="27"/>
      <c r="AB231" s="25"/>
      <c r="AC231" s="25"/>
      <c r="AD231" s="26"/>
      <c r="AE231" s="26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</row>
    <row r="232" spans="1:68" ht="15.75" customHeight="1" x14ac:dyDescent="0.3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7"/>
      <c r="V232" s="27"/>
      <c r="W232" s="27"/>
      <c r="X232" s="25"/>
      <c r="Y232" s="27"/>
      <c r="Z232" s="27"/>
      <c r="AA232" s="27"/>
      <c r="AB232" s="25"/>
      <c r="AC232" s="25"/>
      <c r="AD232" s="26"/>
      <c r="AE232" s="26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</row>
    <row r="233" spans="1:68" ht="15.75" customHeight="1" x14ac:dyDescent="0.3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7"/>
      <c r="V233" s="27"/>
      <c r="W233" s="27"/>
      <c r="X233" s="25"/>
      <c r="Y233" s="27"/>
      <c r="Z233" s="27"/>
      <c r="AA233" s="27"/>
      <c r="AB233" s="25"/>
      <c r="AC233" s="25"/>
      <c r="AD233" s="26"/>
      <c r="AE233" s="26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</row>
    <row r="234" spans="1:68" ht="15.75" customHeight="1" x14ac:dyDescent="0.3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7"/>
      <c r="V234" s="27"/>
      <c r="W234" s="27"/>
      <c r="X234" s="25"/>
      <c r="Y234" s="27"/>
      <c r="Z234" s="27"/>
      <c r="AA234" s="27"/>
      <c r="AB234" s="25"/>
      <c r="AC234" s="25"/>
      <c r="AD234" s="26"/>
      <c r="AE234" s="26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</row>
    <row r="235" spans="1:68" ht="15.75" customHeight="1" x14ac:dyDescent="0.3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7"/>
      <c r="V235" s="27"/>
      <c r="W235" s="27"/>
      <c r="X235" s="25"/>
      <c r="Y235" s="27"/>
      <c r="Z235" s="27"/>
      <c r="AA235" s="27"/>
      <c r="AB235" s="25"/>
      <c r="AC235" s="25"/>
      <c r="AD235" s="26"/>
      <c r="AE235" s="26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</row>
    <row r="236" spans="1:68" ht="15.75" customHeight="1" x14ac:dyDescent="0.3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7"/>
      <c r="V236" s="27"/>
      <c r="W236" s="27"/>
      <c r="X236" s="25"/>
      <c r="Y236" s="27"/>
      <c r="Z236" s="27"/>
      <c r="AA236" s="27"/>
      <c r="AB236" s="25"/>
      <c r="AC236" s="25"/>
      <c r="AD236" s="26"/>
      <c r="AE236" s="26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</row>
    <row r="237" spans="1:68" ht="15.75" customHeight="1" x14ac:dyDescent="0.3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7"/>
      <c r="V237" s="27"/>
      <c r="W237" s="27"/>
      <c r="X237" s="25"/>
      <c r="Y237" s="27"/>
      <c r="Z237" s="27"/>
      <c r="AA237" s="27"/>
      <c r="AB237" s="25"/>
      <c r="AC237" s="25"/>
      <c r="AD237" s="26"/>
      <c r="AE237" s="26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</row>
    <row r="238" spans="1:68" ht="15.75" customHeight="1" x14ac:dyDescent="0.3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7"/>
      <c r="V238" s="27"/>
      <c r="W238" s="27"/>
      <c r="X238" s="25"/>
      <c r="Y238" s="27"/>
      <c r="Z238" s="27"/>
      <c r="AA238" s="27"/>
      <c r="AB238" s="25"/>
      <c r="AC238" s="25"/>
      <c r="AD238" s="26"/>
      <c r="AE238" s="26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</row>
    <row r="239" spans="1:68" ht="15.75" customHeight="1" x14ac:dyDescent="0.3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7"/>
      <c r="V239" s="27"/>
      <c r="W239" s="27"/>
      <c r="X239" s="25"/>
      <c r="Y239" s="27"/>
      <c r="Z239" s="27"/>
      <c r="AA239" s="27"/>
      <c r="AB239" s="25"/>
      <c r="AC239" s="25"/>
      <c r="AD239" s="26"/>
      <c r="AE239" s="26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</row>
    <row r="240" spans="1:68" ht="15.75" customHeight="1" x14ac:dyDescent="0.3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7"/>
      <c r="V240" s="27"/>
      <c r="W240" s="27"/>
      <c r="X240" s="25"/>
      <c r="Y240" s="27"/>
      <c r="Z240" s="27"/>
      <c r="AA240" s="27"/>
      <c r="AB240" s="25"/>
      <c r="AC240" s="25"/>
      <c r="AD240" s="26"/>
      <c r="AE240" s="26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</row>
    <row r="241" spans="1:68" ht="15.75" customHeight="1" x14ac:dyDescent="0.3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7"/>
      <c r="V241" s="27"/>
      <c r="W241" s="27"/>
      <c r="X241" s="25"/>
      <c r="Y241" s="27"/>
      <c r="Z241" s="27"/>
      <c r="AA241" s="27"/>
      <c r="AB241" s="25"/>
      <c r="AC241" s="25"/>
      <c r="AD241" s="26"/>
      <c r="AE241" s="26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</row>
    <row r="242" spans="1:68" ht="15.75" customHeight="1" x14ac:dyDescent="0.3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7"/>
      <c r="V242" s="27"/>
      <c r="W242" s="27"/>
      <c r="X242" s="25"/>
      <c r="Y242" s="27"/>
      <c r="Z242" s="27"/>
      <c r="AA242" s="27"/>
      <c r="AB242" s="25"/>
      <c r="AC242" s="25"/>
      <c r="AD242" s="26"/>
      <c r="AE242" s="26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</row>
    <row r="243" spans="1:68" ht="15.75" customHeight="1" x14ac:dyDescent="0.3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7"/>
      <c r="V243" s="27"/>
      <c r="W243" s="27"/>
      <c r="X243" s="25"/>
      <c r="Y243" s="27"/>
      <c r="Z243" s="27"/>
      <c r="AA243" s="27"/>
      <c r="AB243" s="25"/>
      <c r="AC243" s="25"/>
      <c r="AD243" s="26"/>
      <c r="AE243" s="26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</row>
    <row r="244" spans="1:68" ht="15.75" customHeight="1" x14ac:dyDescent="0.3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7"/>
      <c r="V244" s="27"/>
      <c r="W244" s="27"/>
      <c r="X244" s="25"/>
      <c r="Y244" s="27"/>
      <c r="Z244" s="27"/>
      <c r="AA244" s="27"/>
      <c r="AB244" s="25"/>
      <c r="AC244" s="25"/>
      <c r="AD244" s="26"/>
      <c r="AE244" s="26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</row>
    <row r="245" spans="1:68" ht="15.75" customHeight="1" x14ac:dyDescent="0.3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7"/>
      <c r="V245" s="27"/>
      <c r="W245" s="27"/>
      <c r="X245" s="25"/>
      <c r="Y245" s="27"/>
      <c r="Z245" s="27"/>
      <c r="AA245" s="27"/>
      <c r="AB245" s="25"/>
      <c r="AC245" s="25"/>
      <c r="AD245" s="26"/>
      <c r="AE245" s="26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</row>
    <row r="246" spans="1:68" ht="15.75" customHeight="1" x14ac:dyDescent="0.3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7"/>
      <c r="V246" s="27"/>
      <c r="W246" s="27"/>
      <c r="X246" s="25"/>
      <c r="Y246" s="27"/>
      <c r="Z246" s="27"/>
      <c r="AA246" s="27"/>
      <c r="AB246" s="25"/>
      <c r="AC246" s="25"/>
      <c r="AD246" s="26"/>
      <c r="AE246" s="26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</row>
    <row r="247" spans="1:68" ht="15.75" customHeight="1" x14ac:dyDescent="0.3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7"/>
      <c r="V247" s="27"/>
      <c r="W247" s="27"/>
      <c r="X247" s="25"/>
      <c r="Y247" s="27"/>
      <c r="Z247" s="27"/>
      <c r="AA247" s="27"/>
      <c r="AB247" s="25"/>
      <c r="AC247" s="25"/>
      <c r="AD247" s="26"/>
      <c r="AE247" s="26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</row>
    <row r="248" spans="1:68" ht="15.75" customHeight="1" x14ac:dyDescent="0.3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7"/>
      <c r="V248" s="27"/>
      <c r="W248" s="27"/>
      <c r="X248" s="25"/>
      <c r="Y248" s="27"/>
      <c r="Z248" s="27"/>
      <c r="AA248" s="27"/>
      <c r="AB248" s="25"/>
      <c r="AC248" s="25"/>
      <c r="AD248" s="26"/>
      <c r="AE248" s="26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</row>
    <row r="249" spans="1:68" ht="15.75" customHeight="1" x14ac:dyDescent="0.3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7"/>
      <c r="V249" s="27"/>
      <c r="W249" s="27"/>
      <c r="X249" s="25"/>
      <c r="Y249" s="27"/>
      <c r="Z249" s="27"/>
      <c r="AA249" s="27"/>
      <c r="AB249" s="25"/>
      <c r="AC249" s="25"/>
      <c r="AD249" s="26"/>
      <c r="AE249" s="26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</row>
    <row r="250" spans="1:68" ht="15.75" customHeight="1" x14ac:dyDescent="0.3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7"/>
      <c r="V250" s="27"/>
      <c r="W250" s="27"/>
      <c r="X250" s="25"/>
      <c r="Y250" s="27"/>
      <c r="Z250" s="27"/>
      <c r="AA250" s="27"/>
      <c r="AB250" s="25"/>
      <c r="AC250" s="25"/>
      <c r="AD250" s="26"/>
      <c r="AE250" s="26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</row>
    <row r="251" spans="1:68" ht="15.75" customHeight="1" x14ac:dyDescent="0.3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7"/>
      <c r="V251" s="27"/>
      <c r="W251" s="27"/>
      <c r="X251" s="25"/>
      <c r="Y251" s="27"/>
      <c r="Z251" s="27"/>
      <c r="AA251" s="27"/>
      <c r="AB251" s="25"/>
      <c r="AC251" s="25"/>
      <c r="AD251" s="26"/>
      <c r="AE251" s="26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</row>
    <row r="252" spans="1:68" ht="15.75" customHeight="1" x14ac:dyDescent="0.3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7"/>
      <c r="V252" s="27"/>
      <c r="W252" s="27"/>
      <c r="X252" s="25"/>
      <c r="Y252" s="27"/>
      <c r="Z252" s="27"/>
      <c r="AA252" s="27"/>
      <c r="AB252" s="25"/>
      <c r="AC252" s="25"/>
      <c r="AD252" s="26"/>
      <c r="AE252" s="26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</row>
    <row r="253" spans="1:68" ht="15.75" customHeight="1" x14ac:dyDescent="0.3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7"/>
      <c r="V253" s="27"/>
      <c r="W253" s="27"/>
      <c r="X253" s="25"/>
      <c r="Y253" s="27"/>
      <c r="Z253" s="27"/>
      <c r="AA253" s="27"/>
      <c r="AB253" s="25"/>
      <c r="AC253" s="25"/>
      <c r="AD253" s="26"/>
      <c r="AE253" s="26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</row>
    <row r="254" spans="1:68" ht="15.75" customHeight="1" x14ac:dyDescent="0.3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7"/>
      <c r="V254" s="27"/>
      <c r="W254" s="27"/>
      <c r="X254" s="25"/>
      <c r="Y254" s="27"/>
      <c r="Z254" s="27"/>
      <c r="AA254" s="27"/>
      <c r="AB254" s="25"/>
      <c r="AC254" s="25"/>
      <c r="AD254" s="26"/>
      <c r="AE254" s="26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</row>
    <row r="255" spans="1:68" ht="15.75" customHeight="1" x14ac:dyDescent="0.3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7"/>
      <c r="V255" s="27"/>
      <c r="W255" s="27"/>
      <c r="X255" s="25"/>
      <c r="Y255" s="27"/>
      <c r="Z255" s="27"/>
      <c r="AA255" s="27"/>
      <c r="AB255" s="25"/>
      <c r="AC255" s="25"/>
      <c r="AD255" s="26"/>
      <c r="AE255" s="26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</row>
    <row r="256" spans="1:68" ht="15.75" customHeight="1" x14ac:dyDescent="0.3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7"/>
      <c r="V256" s="27"/>
      <c r="W256" s="27"/>
      <c r="X256" s="25"/>
      <c r="Y256" s="27"/>
      <c r="Z256" s="27"/>
      <c r="AA256" s="27"/>
      <c r="AB256" s="25"/>
      <c r="AC256" s="25"/>
      <c r="AD256" s="26"/>
      <c r="AE256" s="26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</row>
    <row r="257" spans="1:68" ht="15.75" customHeight="1" x14ac:dyDescent="0.3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7"/>
      <c r="V257" s="27"/>
      <c r="W257" s="27"/>
      <c r="X257" s="25"/>
      <c r="Y257" s="27"/>
      <c r="Z257" s="27"/>
      <c r="AA257" s="27"/>
      <c r="AB257" s="25"/>
      <c r="AC257" s="25"/>
      <c r="AD257" s="26"/>
      <c r="AE257" s="26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</row>
    <row r="258" spans="1:68" ht="15.75" customHeight="1" x14ac:dyDescent="0.3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7"/>
      <c r="V258" s="27"/>
      <c r="W258" s="27"/>
      <c r="X258" s="25"/>
      <c r="Y258" s="27"/>
      <c r="Z258" s="27"/>
      <c r="AA258" s="27"/>
      <c r="AB258" s="25"/>
      <c r="AC258" s="25"/>
      <c r="AD258" s="26"/>
      <c r="AE258" s="26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</row>
    <row r="259" spans="1:68" ht="15.75" customHeight="1" x14ac:dyDescent="0.3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7"/>
      <c r="V259" s="27"/>
      <c r="W259" s="27"/>
      <c r="X259" s="25"/>
      <c r="Y259" s="27"/>
      <c r="Z259" s="27"/>
      <c r="AA259" s="27"/>
      <c r="AB259" s="25"/>
      <c r="AC259" s="25"/>
      <c r="AD259" s="26"/>
      <c r="AE259" s="26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</row>
    <row r="260" spans="1:68" ht="15.75" customHeight="1" x14ac:dyDescent="0.3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7"/>
      <c r="V260" s="27"/>
      <c r="W260" s="27"/>
      <c r="X260" s="25"/>
      <c r="Y260" s="27"/>
      <c r="Z260" s="27"/>
      <c r="AA260" s="27"/>
      <c r="AB260" s="25"/>
      <c r="AC260" s="25"/>
      <c r="AD260" s="26"/>
      <c r="AE260" s="26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</row>
    <row r="261" spans="1:68" ht="15.75" customHeight="1" x14ac:dyDescent="0.3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7"/>
      <c r="V261" s="27"/>
      <c r="W261" s="27"/>
      <c r="X261" s="25"/>
      <c r="Y261" s="27"/>
      <c r="Z261" s="27"/>
      <c r="AA261" s="27"/>
      <c r="AB261" s="25"/>
      <c r="AC261" s="25"/>
      <c r="AD261" s="26"/>
      <c r="AE261" s="26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</row>
    <row r="262" spans="1:68" ht="15.75" customHeight="1" x14ac:dyDescent="0.3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7"/>
      <c r="V262" s="27"/>
      <c r="W262" s="27"/>
      <c r="X262" s="25"/>
      <c r="Y262" s="27"/>
      <c r="Z262" s="27"/>
      <c r="AA262" s="27"/>
      <c r="AB262" s="25"/>
      <c r="AC262" s="25"/>
      <c r="AD262" s="26"/>
      <c r="AE262" s="26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</row>
    <row r="263" spans="1:68" ht="15.75" customHeight="1" x14ac:dyDescent="0.3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7"/>
      <c r="V263" s="27"/>
      <c r="W263" s="27"/>
      <c r="X263" s="25"/>
      <c r="Y263" s="27"/>
      <c r="Z263" s="27"/>
      <c r="AA263" s="27"/>
      <c r="AB263" s="25"/>
      <c r="AC263" s="25"/>
      <c r="AD263" s="26"/>
      <c r="AE263" s="26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</row>
    <row r="264" spans="1:68" ht="15.75" customHeight="1" x14ac:dyDescent="0.3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7"/>
      <c r="V264" s="27"/>
      <c r="W264" s="27"/>
      <c r="X264" s="25"/>
      <c r="Y264" s="27"/>
      <c r="Z264" s="27"/>
      <c r="AA264" s="27"/>
      <c r="AB264" s="25"/>
      <c r="AC264" s="25"/>
      <c r="AD264" s="26"/>
      <c r="AE264" s="26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</row>
    <row r="265" spans="1:68" ht="15.75" customHeight="1" x14ac:dyDescent="0.3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7"/>
      <c r="V265" s="27"/>
      <c r="W265" s="27"/>
      <c r="X265" s="25"/>
      <c r="Y265" s="27"/>
      <c r="Z265" s="27"/>
      <c r="AA265" s="27"/>
      <c r="AB265" s="25"/>
      <c r="AC265" s="25"/>
      <c r="AD265" s="26"/>
      <c r="AE265" s="26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</row>
    <row r="266" spans="1:68" ht="15.75" customHeight="1" x14ac:dyDescent="0.3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7"/>
      <c r="V266" s="27"/>
      <c r="W266" s="27"/>
      <c r="X266" s="25"/>
      <c r="Y266" s="27"/>
      <c r="Z266" s="27"/>
      <c r="AA266" s="27"/>
      <c r="AB266" s="25"/>
      <c r="AC266" s="25"/>
      <c r="AD266" s="26"/>
      <c r="AE266" s="26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</row>
    <row r="267" spans="1:68" ht="15.75" customHeight="1" x14ac:dyDescent="0.3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7"/>
      <c r="V267" s="27"/>
      <c r="W267" s="27"/>
      <c r="X267" s="25"/>
      <c r="Y267" s="27"/>
      <c r="Z267" s="27"/>
      <c r="AA267" s="27"/>
      <c r="AB267" s="25"/>
      <c r="AC267" s="25"/>
      <c r="AD267" s="26"/>
      <c r="AE267" s="26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</row>
    <row r="268" spans="1:68" ht="15.75" customHeight="1" x14ac:dyDescent="0.3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7"/>
      <c r="V268" s="27"/>
      <c r="W268" s="27"/>
      <c r="X268" s="25"/>
      <c r="Y268" s="27"/>
      <c r="Z268" s="27"/>
      <c r="AA268" s="27"/>
      <c r="AB268" s="25"/>
      <c r="AC268" s="25"/>
      <c r="AD268" s="26"/>
      <c r="AE268" s="26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</row>
    <row r="269" spans="1:68" ht="15.75" customHeight="1" x14ac:dyDescent="0.3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7"/>
      <c r="V269" s="27"/>
      <c r="W269" s="27"/>
      <c r="X269" s="25"/>
      <c r="Y269" s="27"/>
      <c r="Z269" s="27"/>
      <c r="AA269" s="27"/>
      <c r="AB269" s="25"/>
      <c r="AC269" s="25"/>
      <c r="AD269" s="26"/>
      <c r="AE269" s="26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</row>
    <row r="270" spans="1:68" ht="15.75" customHeight="1" x14ac:dyDescent="0.3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7"/>
      <c r="V270" s="27"/>
      <c r="W270" s="27"/>
      <c r="X270" s="25"/>
      <c r="Y270" s="27"/>
      <c r="Z270" s="27"/>
      <c r="AA270" s="27"/>
      <c r="AB270" s="25"/>
      <c r="AC270" s="25"/>
      <c r="AD270" s="26"/>
      <c r="AE270" s="26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</row>
    <row r="271" spans="1:68" ht="15.75" customHeight="1" x14ac:dyDescent="0.3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7"/>
      <c r="V271" s="27"/>
      <c r="W271" s="27"/>
      <c r="X271" s="25"/>
      <c r="Y271" s="27"/>
      <c r="Z271" s="27"/>
      <c r="AA271" s="27"/>
      <c r="AB271" s="25"/>
      <c r="AC271" s="25"/>
      <c r="AD271" s="26"/>
      <c r="AE271" s="26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</row>
    <row r="272" spans="1:68" ht="15.75" customHeight="1" x14ac:dyDescent="0.3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7"/>
      <c r="V272" s="27"/>
      <c r="W272" s="27"/>
      <c r="X272" s="25"/>
      <c r="Y272" s="27"/>
      <c r="Z272" s="27"/>
      <c r="AA272" s="27"/>
      <c r="AB272" s="25"/>
      <c r="AC272" s="25"/>
      <c r="AD272" s="26"/>
      <c r="AE272" s="26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</row>
    <row r="273" spans="1:68" ht="15.75" customHeight="1" x14ac:dyDescent="0.3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7"/>
      <c r="V273" s="27"/>
      <c r="W273" s="27"/>
      <c r="X273" s="25"/>
      <c r="Y273" s="27"/>
      <c r="Z273" s="27"/>
      <c r="AA273" s="27"/>
      <c r="AB273" s="25"/>
      <c r="AC273" s="25"/>
      <c r="AD273" s="26"/>
      <c r="AE273" s="26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</row>
    <row r="274" spans="1:68" ht="15.75" customHeight="1" x14ac:dyDescent="0.3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7"/>
      <c r="V274" s="27"/>
      <c r="W274" s="27"/>
      <c r="X274" s="25"/>
      <c r="Y274" s="27"/>
      <c r="Z274" s="27"/>
      <c r="AA274" s="27"/>
      <c r="AB274" s="25"/>
      <c r="AC274" s="25"/>
      <c r="AD274" s="26"/>
      <c r="AE274" s="26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</row>
    <row r="275" spans="1:68" ht="15.75" customHeight="1" x14ac:dyDescent="0.3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7"/>
      <c r="V275" s="27"/>
      <c r="W275" s="27"/>
      <c r="X275" s="25"/>
      <c r="Y275" s="27"/>
      <c r="Z275" s="27"/>
      <c r="AA275" s="27"/>
      <c r="AB275" s="25"/>
      <c r="AC275" s="25"/>
      <c r="AD275" s="26"/>
      <c r="AE275" s="26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</row>
    <row r="276" spans="1:68" ht="15.75" customHeight="1" x14ac:dyDescent="0.3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7"/>
      <c r="V276" s="27"/>
      <c r="W276" s="27"/>
      <c r="X276" s="25"/>
      <c r="Y276" s="27"/>
      <c r="Z276" s="27"/>
      <c r="AA276" s="27"/>
      <c r="AB276" s="25"/>
      <c r="AC276" s="25"/>
      <c r="AD276" s="26"/>
      <c r="AE276" s="26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</row>
    <row r="277" spans="1:68" ht="15.75" customHeight="1" x14ac:dyDescent="0.3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</row>
    <row r="278" spans="1:68" ht="15.75" customHeight="1" x14ac:dyDescent="0.3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</row>
    <row r="279" spans="1:68" ht="15.75" customHeight="1" x14ac:dyDescent="0.3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</row>
    <row r="280" spans="1:68" ht="15.75" customHeight="1" x14ac:dyDescent="0.3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</row>
    <row r="281" spans="1:68" ht="15.75" customHeight="1" x14ac:dyDescent="0.3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</row>
    <row r="282" spans="1:68" ht="15.75" customHeight="1" x14ac:dyDescent="0.3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</row>
    <row r="283" spans="1:68" ht="15.75" customHeight="1" x14ac:dyDescent="0.3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</row>
    <row r="284" spans="1:68" ht="15.75" customHeight="1" x14ac:dyDescent="0.3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</row>
    <row r="285" spans="1:68" ht="15.75" customHeight="1" x14ac:dyDescent="0.3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</row>
    <row r="286" spans="1:68" ht="15.75" customHeight="1" x14ac:dyDescent="0.3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</row>
    <row r="287" spans="1:68" ht="15.75" customHeight="1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</row>
    <row r="288" spans="1:68" ht="15.75" customHeight="1" x14ac:dyDescent="0.3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</row>
    <row r="289" spans="1:68" ht="15.75" customHeight="1" x14ac:dyDescent="0.3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</row>
    <row r="290" spans="1:68" ht="15.75" customHeight="1" x14ac:dyDescent="0.3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</row>
    <row r="291" spans="1:68" ht="15.75" customHeight="1" x14ac:dyDescent="0.3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</row>
    <row r="292" spans="1:68" ht="15.75" customHeight="1" x14ac:dyDescent="0.3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</row>
    <row r="293" spans="1:68" ht="15.75" customHeight="1" x14ac:dyDescent="0.3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</row>
    <row r="294" spans="1:68" ht="15.75" customHeight="1" x14ac:dyDescent="0.3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</row>
    <row r="295" spans="1:68" ht="15.75" customHeight="1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</row>
    <row r="296" spans="1:68" ht="15.75" customHeight="1" x14ac:dyDescent="0.3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</row>
    <row r="297" spans="1:68" ht="15.75" customHeight="1" x14ac:dyDescent="0.3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</row>
    <row r="298" spans="1:68" ht="15.75" customHeight="1" x14ac:dyDescent="0.3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</row>
    <row r="299" spans="1:68" ht="15.75" customHeight="1" x14ac:dyDescent="0.3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</row>
    <row r="300" spans="1:68" ht="15.75" customHeight="1" x14ac:dyDescent="0.3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</row>
    <row r="301" spans="1:68" ht="15.75" customHeight="1" x14ac:dyDescent="0.3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</row>
    <row r="302" spans="1:68" ht="15.75" customHeight="1" x14ac:dyDescent="0.3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</row>
    <row r="303" spans="1:68" ht="15.75" customHeight="1" x14ac:dyDescent="0.3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</row>
    <row r="304" spans="1:68" ht="15.75" customHeight="1" x14ac:dyDescent="0.3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</row>
    <row r="305" spans="1:68" ht="15.75" customHeight="1" x14ac:dyDescent="0.3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</row>
    <row r="306" spans="1:68" ht="15.75" customHeight="1" x14ac:dyDescent="0.3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</row>
    <row r="307" spans="1:68" ht="15.75" customHeight="1" x14ac:dyDescent="0.3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</row>
    <row r="308" spans="1:68" ht="15.75" customHeight="1" x14ac:dyDescent="0.3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</row>
    <row r="309" spans="1:68" ht="15.75" customHeight="1" x14ac:dyDescent="0.3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</row>
    <row r="310" spans="1:68" ht="15.75" customHeight="1" x14ac:dyDescent="0.3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</row>
    <row r="311" spans="1:68" ht="15.75" customHeight="1" x14ac:dyDescent="0.3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</row>
    <row r="312" spans="1:68" ht="15.75" customHeight="1" x14ac:dyDescent="0.3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</row>
    <row r="313" spans="1:68" ht="15.75" customHeight="1" x14ac:dyDescent="0.3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</row>
    <row r="314" spans="1:68" ht="15.75" customHeight="1" x14ac:dyDescent="0.3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</row>
    <row r="315" spans="1:68" ht="15.75" customHeight="1" x14ac:dyDescent="0.3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</row>
    <row r="316" spans="1:68" ht="15.75" customHeight="1" x14ac:dyDescent="0.3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</row>
    <row r="317" spans="1:68" ht="15.75" customHeight="1" x14ac:dyDescent="0.3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</row>
    <row r="318" spans="1:68" ht="15.75" customHeight="1" x14ac:dyDescent="0.3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</row>
    <row r="319" spans="1:68" ht="15.75" customHeight="1" x14ac:dyDescent="0.3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</row>
    <row r="320" spans="1:68" ht="15.75" customHeight="1" x14ac:dyDescent="0.3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</row>
    <row r="321" spans="1:68" ht="15.75" customHeight="1" x14ac:dyDescent="0.3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</row>
    <row r="322" spans="1:68" ht="15.75" customHeight="1" x14ac:dyDescent="0.3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</row>
    <row r="323" spans="1:68" ht="15.75" customHeight="1" x14ac:dyDescent="0.3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</row>
    <row r="324" spans="1:68" ht="15.75" customHeight="1" x14ac:dyDescent="0.3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</row>
    <row r="325" spans="1:68" ht="15.75" customHeight="1" x14ac:dyDescent="0.3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</row>
    <row r="326" spans="1:68" ht="15.75" customHeight="1" x14ac:dyDescent="0.3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</row>
    <row r="327" spans="1:68" ht="15.75" customHeight="1" x14ac:dyDescent="0.3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</row>
    <row r="328" spans="1:68" ht="15.75" customHeight="1" x14ac:dyDescent="0.3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</row>
    <row r="329" spans="1:68" ht="15.75" customHeight="1" x14ac:dyDescent="0.3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</row>
    <row r="330" spans="1:68" ht="15.75" customHeight="1" x14ac:dyDescent="0.3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</row>
    <row r="331" spans="1:68" ht="15.75" customHeight="1" x14ac:dyDescent="0.3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</row>
    <row r="332" spans="1:68" ht="15.75" customHeight="1" x14ac:dyDescent="0.3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</row>
    <row r="333" spans="1:68" ht="15.75" customHeight="1" x14ac:dyDescent="0.3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</row>
    <row r="334" spans="1:68" ht="15.75" customHeight="1" x14ac:dyDescent="0.3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</row>
    <row r="335" spans="1:68" ht="15.75" customHeight="1" x14ac:dyDescent="0.3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</row>
    <row r="336" spans="1:68" ht="15.75" customHeight="1" x14ac:dyDescent="0.3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</row>
    <row r="337" spans="1:68" ht="15.75" customHeight="1" x14ac:dyDescent="0.3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</row>
    <row r="338" spans="1:68" ht="15.75" customHeight="1" x14ac:dyDescent="0.3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</row>
    <row r="339" spans="1:68" ht="15.75" customHeight="1" x14ac:dyDescent="0.3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</row>
    <row r="340" spans="1:68" ht="15.75" customHeight="1" x14ac:dyDescent="0.3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</row>
    <row r="341" spans="1:68" ht="15.75" customHeight="1" x14ac:dyDescent="0.3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</row>
    <row r="342" spans="1:68" ht="15.75" customHeight="1" x14ac:dyDescent="0.3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</row>
    <row r="343" spans="1:68" ht="15.75" customHeight="1" x14ac:dyDescent="0.3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</row>
    <row r="344" spans="1:68" ht="15.75" customHeight="1" x14ac:dyDescent="0.3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</row>
    <row r="345" spans="1:68" ht="15.75" customHeight="1" x14ac:dyDescent="0.3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</row>
    <row r="346" spans="1:68" ht="15.75" customHeight="1" x14ac:dyDescent="0.3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</row>
    <row r="347" spans="1:68" ht="15.75" customHeight="1" x14ac:dyDescent="0.3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</row>
    <row r="348" spans="1:68" ht="15.75" customHeight="1" x14ac:dyDescent="0.3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</row>
    <row r="349" spans="1:68" ht="15.75" customHeight="1" x14ac:dyDescent="0.3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</row>
    <row r="350" spans="1:68" ht="15.75" customHeight="1" x14ac:dyDescent="0.3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</row>
    <row r="351" spans="1:68" ht="15.75" customHeight="1" x14ac:dyDescent="0.3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</row>
    <row r="352" spans="1:68" ht="15.75" customHeight="1" x14ac:dyDescent="0.3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</row>
    <row r="353" spans="1:68" ht="15.75" customHeight="1" x14ac:dyDescent="0.3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</row>
    <row r="354" spans="1:68" ht="15.75" customHeight="1" x14ac:dyDescent="0.3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</row>
    <row r="355" spans="1:68" ht="15.75" customHeight="1" x14ac:dyDescent="0.3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</row>
    <row r="356" spans="1:68" ht="15.75" customHeight="1" x14ac:dyDescent="0.3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</row>
    <row r="357" spans="1:68" ht="15.75" customHeight="1" x14ac:dyDescent="0.3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</row>
    <row r="358" spans="1:68" ht="15.75" customHeight="1" x14ac:dyDescent="0.3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</row>
    <row r="359" spans="1:68" ht="15.75" customHeight="1" x14ac:dyDescent="0.3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</row>
    <row r="360" spans="1:68" ht="15.75" customHeight="1" x14ac:dyDescent="0.3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</row>
    <row r="361" spans="1:68" ht="15.75" customHeight="1" x14ac:dyDescent="0.3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</row>
    <row r="362" spans="1:68" ht="15.75" customHeight="1" x14ac:dyDescent="0.3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</row>
    <row r="363" spans="1:68" ht="15.75" customHeight="1" x14ac:dyDescent="0.3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</row>
    <row r="364" spans="1:68" ht="15.75" customHeight="1" x14ac:dyDescent="0.3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</row>
    <row r="365" spans="1:68" ht="15.75" customHeight="1" x14ac:dyDescent="0.3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</row>
    <row r="366" spans="1:68" ht="15.75" customHeight="1" x14ac:dyDescent="0.3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</row>
    <row r="367" spans="1:68" ht="15.75" customHeight="1" x14ac:dyDescent="0.3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</row>
    <row r="368" spans="1:68" ht="15.75" customHeight="1" x14ac:dyDescent="0.3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</row>
    <row r="369" spans="1:68" ht="15.75" customHeight="1" x14ac:dyDescent="0.3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</row>
    <row r="370" spans="1:68" ht="15.75" customHeight="1" x14ac:dyDescent="0.3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</row>
    <row r="371" spans="1:68" ht="15.75" customHeight="1" x14ac:dyDescent="0.3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</row>
    <row r="372" spans="1:68" ht="15.75" customHeight="1" x14ac:dyDescent="0.3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</row>
    <row r="373" spans="1:68" ht="15.75" customHeight="1" x14ac:dyDescent="0.3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</row>
    <row r="374" spans="1:68" ht="15.75" customHeight="1" x14ac:dyDescent="0.3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</row>
    <row r="375" spans="1:68" ht="15.75" customHeight="1" x14ac:dyDescent="0.3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</row>
    <row r="376" spans="1:68" ht="15.75" customHeight="1" x14ac:dyDescent="0.3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</row>
    <row r="377" spans="1:68" ht="15.75" customHeight="1" x14ac:dyDescent="0.3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</row>
    <row r="378" spans="1:68" ht="15.75" customHeight="1" x14ac:dyDescent="0.3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</row>
    <row r="379" spans="1:68" ht="15.75" customHeight="1" x14ac:dyDescent="0.3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</row>
    <row r="380" spans="1:68" ht="15.75" customHeight="1" x14ac:dyDescent="0.3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</row>
    <row r="381" spans="1:68" ht="15.75" customHeight="1" x14ac:dyDescent="0.3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</row>
    <row r="382" spans="1:68" ht="15.75" customHeight="1" x14ac:dyDescent="0.3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</row>
    <row r="383" spans="1:68" ht="15.75" customHeight="1" x14ac:dyDescent="0.3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</row>
    <row r="384" spans="1:68" ht="15.75" customHeight="1" x14ac:dyDescent="0.3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</row>
    <row r="385" spans="1:68" ht="15.75" customHeight="1" x14ac:dyDescent="0.3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</row>
    <row r="386" spans="1:68" ht="15.75" customHeight="1" x14ac:dyDescent="0.3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</row>
    <row r="387" spans="1:68" ht="15.75" customHeight="1" x14ac:dyDescent="0.3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</row>
    <row r="388" spans="1:68" ht="15.75" customHeight="1" x14ac:dyDescent="0.3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</row>
    <row r="389" spans="1:68" ht="15.75" customHeight="1" x14ac:dyDescent="0.3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</row>
    <row r="390" spans="1:68" ht="15.75" customHeight="1" x14ac:dyDescent="0.3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</row>
    <row r="391" spans="1:68" ht="15.75" customHeight="1" x14ac:dyDescent="0.3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</row>
    <row r="392" spans="1:68" ht="15.75" customHeight="1" x14ac:dyDescent="0.3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</row>
    <row r="393" spans="1:68" ht="15.75" customHeight="1" x14ac:dyDescent="0.3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</row>
    <row r="394" spans="1:68" ht="15.75" customHeight="1" x14ac:dyDescent="0.3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</row>
    <row r="395" spans="1:68" ht="15.75" customHeight="1" x14ac:dyDescent="0.3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</row>
    <row r="396" spans="1:68" ht="15.75" customHeight="1" x14ac:dyDescent="0.3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</row>
    <row r="397" spans="1:68" ht="15.75" customHeight="1" x14ac:dyDescent="0.3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</row>
    <row r="398" spans="1:68" ht="15.75" customHeight="1" x14ac:dyDescent="0.3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</row>
    <row r="399" spans="1:68" ht="15.75" customHeight="1" x14ac:dyDescent="0.3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</row>
    <row r="400" spans="1:68" ht="15.75" customHeight="1" x14ac:dyDescent="0.3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</row>
    <row r="401" spans="1:68" ht="15.75" customHeight="1" x14ac:dyDescent="0.3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</row>
    <row r="402" spans="1:68" ht="15.75" customHeight="1" x14ac:dyDescent="0.3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</row>
    <row r="403" spans="1:68" ht="15.75" customHeight="1" x14ac:dyDescent="0.3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</row>
    <row r="404" spans="1:68" ht="15.75" customHeight="1" x14ac:dyDescent="0.3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</row>
    <row r="405" spans="1:68" ht="15.75" customHeight="1" x14ac:dyDescent="0.3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</row>
    <row r="406" spans="1:68" ht="15.75" customHeight="1" x14ac:dyDescent="0.3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</row>
    <row r="407" spans="1:68" ht="15.75" customHeight="1" x14ac:dyDescent="0.3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</row>
    <row r="408" spans="1:68" ht="15.75" customHeight="1" x14ac:dyDescent="0.3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</row>
    <row r="409" spans="1:68" ht="15.75" customHeight="1" x14ac:dyDescent="0.3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</row>
    <row r="410" spans="1:68" ht="15.75" customHeight="1" x14ac:dyDescent="0.3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</row>
    <row r="411" spans="1:68" ht="15.75" customHeight="1" x14ac:dyDescent="0.3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</row>
    <row r="412" spans="1:68" ht="15.75" customHeight="1" x14ac:dyDescent="0.3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</row>
    <row r="413" spans="1:68" ht="15.75" customHeight="1" x14ac:dyDescent="0.3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</row>
    <row r="414" spans="1:68" ht="15.75" customHeight="1" x14ac:dyDescent="0.3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</row>
    <row r="415" spans="1:68" ht="15.75" customHeight="1" x14ac:dyDescent="0.3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</row>
    <row r="416" spans="1:68" ht="15.75" customHeight="1" x14ac:dyDescent="0.3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</row>
    <row r="417" spans="1:68" ht="15.75" customHeight="1" x14ac:dyDescent="0.3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</row>
    <row r="418" spans="1:68" ht="15.75" customHeight="1" x14ac:dyDescent="0.3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</row>
    <row r="419" spans="1:68" ht="15.75" customHeight="1" x14ac:dyDescent="0.3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</row>
    <row r="420" spans="1:68" ht="15.75" customHeight="1" x14ac:dyDescent="0.3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</row>
    <row r="421" spans="1:68" ht="15.75" customHeight="1" x14ac:dyDescent="0.3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</row>
    <row r="422" spans="1:68" ht="15.75" customHeight="1" x14ac:dyDescent="0.3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</row>
    <row r="423" spans="1:68" ht="15.75" customHeight="1" x14ac:dyDescent="0.3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</row>
    <row r="424" spans="1:68" ht="15.75" customHeight="1" x14ac:dyDescent="0.3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</row>
    <row r="425" spans="1:68" ht="15.75" customHeight="1" x14ac:dyDescent="0.3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</row>
    <row r="426" spans="1:68" ht="15.75" customHeight="1" x14ac:dyDescent="0.3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</row>
    <row r="427" spans="1:68" ht="15.75" customHeight="1" x14ac:dyDescent="0.3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</row>
    <row r="428" spans="1:68" ht="15.75" customHeight="1" x14ac:dyDescent="0.3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</row>
    <row r="429" spans="1:68" ht="15.75" customHeight="1" x14ac:dyDescent="0.3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</row>
    <row r="430" spans="1:68" ht="15.75" customHeight="1" x14ac:dyDescent="0.3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</row>
    <row r="431" spans="1:68" ht="15.75" customHeight="1" x14ac:dyDescent="0.3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</row>
    <row r="432" spans="1:68" ht="15.75" customHeight="1" x14ac:dyDescent="0.3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</row>
    <row r="433" spans="1:68" ht="15.75" customHeight="1" x14ac:dyDescent="0.3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</row>
    <row r="434" spans="1:68" ht="15.75" customHeight="1" x14ac:dyDescent="0.3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</row>
    <row r="435" spans="1:68" ht="15.75" customHeight="1" x14ac:dyDescent="0.3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</row>
    <row r="436" spans="1:68" ht="15.75" customHeight="1" x14ac:dyDescent="0.3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</row>
    <row r="437" spans="1:68" ht="15.75" customHeight="1" x14ac:dyDescent="0.3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</row>
    <row r="438" spans="1:68" ht="15.75" customHeight="1" x14ac:dyDescent="0.3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</row>
    <row r="439" spans="1:68" ht="15.75" customHeight="1" x14ac:dyDescent="0.3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</row>
    <row r="440" spans="1:68" ht="15.75" customHeight="1" x14ac:dyDescent="0.3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</row>
    <row r="441" spans="1:68" ht="15.75" customHeight="1" x14ac:dyDescent="0.3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</row>
    <row r="442" spans="1:68" ht="15.75" customHeight="1" x14ac:dyDescent="0.3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</row>
    <row r="443" spans="1:68" ht="15.75" customHeight="1" x14ac:dyDescent="0.3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</row>
    <row r="444" spans="1:68" ht="15.75" customHeight="1" x14ac:dyDescent="0.3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</row>
    <row r="445" spans="1:68" ht="15.75" customHeight="1" x14ac:dyDescent="0.3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</row>
    <row r="446" spans="1:68" ht="15.75" customHeight="1" x14ac:dyDescent="0.3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</row>
    <row r="447" spans="1:68" ht="15.75" customHeight="1" x14ac:dyDescent="0.3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</row>
    <row r="448" spans="1:68" ht="15.75" customHeight="1" x14ac:dyDescent="0.3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</row>
    <row r="449" spans="1:68" ht="15.75" customHeight="1" x14ac:dyDescent="0.3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</row>
    <row r="450" spans="1:68" ht="15.75" customHeight="1" x14ac:dyDescent="0.3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</row>
    <row r="451" spans="1:68" ht="15.75" customHeight="1" x14ac:dyDescent="0.3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</row>
    <row r="452" spans="1:68" ht="15.75" customHeight="1" x14ac:dyDescent="0.3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</row>
    <row r="453" spans="1:68" ht="15.75" customHeight="1" x14ac:dyDescent="0.3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</row>
    <row r="454" spans="1:68" ht="15.75" customHeight="1" x14ac:dyDescent="0.3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</row>
    <row r="455" spans="1:68" ht="15.75" customHeight="1" x14ac:dyDescent="0.3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</row>
    <row r="456" spans="1:68" ht="15.75" customHeight="1" x14ac:dyDescent="0.3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</row>
    <row r="457" spans="1:68" ht="15.75" customHeight="1" x14ac:dyDescent="0.3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</row>
    <row r="458" spans="1:68" ht="15.75" customHeight="1" x14ac:dyDescent="0.3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</row>
    <row r="459" spans="1:68" ht="15.75" customHeight="1" x14ac:dyDescent="0.3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</row>
    <row r="460" spans="1:68" ht="15.75" customHeight="1" x14ac:dyDescent="0.3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</row>
    <row r="461" spans="1:68" ht="15.75" customHeight="1" x14ac:dyDescent="0.3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</row>
    <row r="462" spans="1:68" ht="15.75" customHeight="1" x14ac:dyDescent="0.3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</row>
    <row r="463" spans="1:68" ht="15.75" customHeight="1" x14ac:dyDescent="0.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</row>
    <row r="464" spans="1:68" ht="15.75" customHeight="1" x14ac:dyDescent="0.3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</row>
    <row r="465" spans="1:68" ht="15.75" customHeight="1" x14ac:dyDescent="0.3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</row>
    <row r="466" spans="1:68" ht="15.75" customHeight="1" x14ac:dyDescent="0.3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</row>
    <row r="467" spans="1:68" ht="15.75" customHeight="1" x14ac:dyDescent="0.3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</row>
    <row r="468" spans="1:68" ht="15.75" customHeight="1" x14ac:dyDescent="0.3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</row>
    <row r="469" spans="1:68" ht="15.75" customHeight="1" x14ac:dyDescent="0.3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</row>
    <row r="470" spans="1:68" ht="15.75" customHeight="1" x14ac:dyDescent="0.3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</row>
    <row r="471" spans="1:68" ht="15.75" customHeight="1" x14ac:dyDescent="0.3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</row>
    <row r="472" spans="1:68" ht="15.75" customHeight="1" x14ac:dyDescent="0.3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</row>
    <row r="473" spans="1:68" ht="15.75" customHeight="1" x14ac:dyDescent="0.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</row>
    <row r="474" spans="1:68" ht="15.75" customHeight="1" x14ac:dyDescent="0.3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</row>
    <row r="475" spans="1:68" ht="15.75" customHeight="1" x14ac:dyDescent="0.3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</row>
    <row r="476" spans="1:68" ht="15.75" customHeight="1" x14ac:dyDescent="0.3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</row>
    <row r="477" spans="1:68" ht="15.75" customHeight="1" x14ac:dyDescent="0.3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</row>
    <row r="478" spans="1:68" ht="15.75" customHeight="1" x14ac:dyDescent="0.3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</row>
    <row r="479" spans="1:68" ht="15.75" customHeight="1" x14ac:dyDescent="0.3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</row>
    <row r="480" spans="1:68" ht="15.75" customHeight="1" x14ac:dyDescent="0.3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</row>
    <row r="481" spans="1:68" ht="15.75" customHeight="1" x14ac:dyDescent="0.3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</row>
    <row r="482" spans="1:68" ht="15.75" customHeight="1" x14ac:dyDescent="0.3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</row>
    <row r="483" spans="1:68" ht="15.75" customHeight="1" x14ac:dyDescent="0.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</row>
    <row r="484" spans="1:68" ht="15.75" customHeight="1" x14ac:dyDescent="0.3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</row>
    <row r="485" spans="1:68" ht="15.75" customHeight="1" x14ac:dyDescent="0.3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</row>
    <row r="486" spans="1:68" ht="15.75" customHeight="1" x14ac:dyDescent="0.3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</row>
    <row r="487" spans="1:68" ht="15.75" customHeight="1" x14ac:dyDescent="0.3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</row>
    <row r="488" spans="1:68" ht="15.75" customHeight="1" x14ac:dyDescent="0.3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</row>
    <row r="489" spans="1:68" ht="15.75" customHeight="1" x14ac:dyDescent="0.3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</row>
    <row r="490" spans="1:68" ht="15.75" customHeight="1" x14ac:dyDescent="0.3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</row>
    <row r="491" spans="1:68" ht="15.75" customHeight="1" x14ac:dyDescent="0.3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</row>
    <row r="492" spans="1:68" ht="15.75" customHeight="1" x14ac:dyDescent="0.3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</row>
    <row r="493" spans="1:68" ht="15.75" customHeight="1" x14ac:dyDescent="0.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</row>
    <row r="494" spans="1:68" ht="15.75" customHeight="1" x14ac:dyDescent="0.3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</row>
    <row r="495" spans="1:68" ht="15.75" customHeight="1" x14ac:dyDescent="0.3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</row>
    <row r="496" spans="1:68" ht="15.75" customHeight="1" x14ac:dyDescent="0.3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</row>
    <row r="497" spans="1:68" ht="15.75" customHeight="1" x14ac:dyDescent="0.3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</row>
    <row r="498" spans="1:68" ht="15.75" customHeight="1" x14ac:dyDescent="0.3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</row>
    <row r="499" spans="1:68" ht="15.75" customHeight="1" x14ac:dyDescent="0.3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</row>
    <row r="500" spans="1:68" ht="15.75" customHeight="1" x14ac:dyDescent="0.3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</row>
    <row r="501" spans="1:68" ht="15.75" customHeight="1" x14ac:dyDescent="0.3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</row>
    <row r="502" spans="1:68" ht="15.75" customHeight="1" x14ac:dyDescent="0.3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</row>
    <row r="503" spans="1:68" ht="15.75" customHeight="1" x14ac:dyDescent="0.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</row>
    <row r="504" spans="1:68" ht="15.75" customHeight="1" x14ac:dyDescent="0.3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</row>
    <row r="505" spans="1:68" ht="15.75" customHeight="1" x14ac:dyDescent="0.3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</row>
    <row r="506" spans="1:68" ht="15.75" customHeight="1" x14ac:dyDescent="0.3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</row>
    <row r="507" spans="1:68" ht="15.75" customHeight="1" x14ac:dyDescent="0.3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</row>
    <row r="508" spans="1:68" ht="15.75" customHeight="1" x14ac:dyDescent="0.3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</row>
    <row r="509" spans="1:68" ht="15.75" customHeight="1" x14ac:dyDescent="0.3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</row>
    <row r="510" spans="1:68" ht="15.75" customHeight="1" x14ac:dyDescent="0.3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</row>
    <row r="511" spans="1:68" ht="15.75" customHeight="1" x14ac:dyDescent="0.3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</row>
    <row r="512" spans="1:68" ht="15.75" customHeight="1" x14ac:dyDescent="0.3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</row>
    <row r="513" spans="1:68" ht="15.75" customHeight="1" x14ac:dyDescent="0.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</row>
    <row r="514" spans="1:68" ht="15.75" customHeight="1" x14ac:dyDescent="0.3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</row>
    <row r="515" spans="1:68" ht="15.75" customHeight="1" x14ac:dyDescent="0.3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</row>
    <row r="516" spans="1:68" ht="15.75" customHeight="1" x14ac:dyDescent="0.3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</row>
    <row r="517" spans="1:68" ht="15.75" customHeight="1" x14ac:dyDescent="0.3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</row>
    <row r="518" spans="1:68" ht="15.75" customHeight="1" x14ac:dyDescent="0.3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</row>
    <row r="519" spans="1:68" ht="15.75" customHeight="1" x14ac:dyDescent="0.3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</row>
    <row r="520" spans="1:68" ht="15.75" customHeight="1" x14ac:dyDescent="0.3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</row>
    <row r="521" spans="1:68" ht="15.75" customHeight="1" x14ac:dyDescent="0.3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</row>
    <row r="522" spans="1:68" ht="15.75" customHeight="1" x14ac:dyDescent="0.3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</row>
    <row r="523" spans="1:68" ht="15.75" customHeight="1" x14ac:dyDescent="0.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</row>
    <row r="524" spans="1:68" ht="15.75" customHeight="1" x14ac:dyDescent="0.3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</row>
    <row r="525" spans="1:68" ht="15.75" customHeight="1" x14ac:dyDescent="0.3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</row>
    <row r="526" spans="1:68" ht="15.75" customHeight="1" x14ac:dyDescent="0.3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</row>
    <row r="527" spans="1:68" ht="15.75" customHeight="1" x14ac:dyDescent="0.3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</row>
    <row r="528" spans="1:68" ht="15.75" customHeight="1" x14ac:dyDescent="0.3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</row>
    <row r="529" spans="1:68" ht="15.75" customHeight="1" x14ac:dyDescent="0.3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</row>
    <row r="530" spans="1:68" ht="15.75" customHeight="1" x14ac:dyDescent="0.3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</row>
    <row r="531" spans="1:68" ht="15.75" customHeight="1" x14ac:dyDescent="0.3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</row>
    <row r="532" spans="1:68" ht="15.75" customHeight="1" x14ac:dyDescent="0.3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</row>
    <row r="533" spans="1:68" ht="15.75" customHeight="1" x14ac:dyDescent="0.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</row>
    <row r="534" spans="1:68" ht="15.75" customHeight="1" x14ac:dyDescent="0.3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</row>
    <row r="535" spans="1:68" ht="15.75" customHeight="1" x14ac:dyDescent="0.3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</row>
    <row r="536" spans="1:68" ht="15.75" customHeight="1" x14ac:dyDescent="0.3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</row>
    <row r="537" spans="1:68" ht="15.75" customHeight="1" x14ac:dyDescent="0.3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</row>
    <row r="538" spans="1:68" ht="15.75" customHeight="1" x14ac:dyDescent="0.3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</row>
    <row r="539" spans="1:68" ht="15.75" customHeight="1" x14ac:dyDescent="0.3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</row>
    <row r="540" spans="1:68" ht="15.75" customHeight="1" x14ac:dyDescent="0.3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</row>
    <row r="541" spans="1:68" ht="15.75" customHeight="1" x14ac:dyDescent="0.3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</row>
    <row r="542" spans="1:68" ht="15.75" customHeight="1" x14ac:dyDescent="0.3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</row>
    <row r="543" spans="1:68" ht="15.75" customHeight="1" x14ac:dyDescent="0.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</row>
    <row r="544" spans="1:68" ht="15.75" customHeight="1" x14ac:dyDescent="0.3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</row>
    <row r="545" spans="1:68" ht="15.75" customHeight="1" x14ac:dyDescent="0.3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</row>
    <row r="546" spans="1:68" ht="15.75" customHeight="1" x14ac:dyDescent="0.3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</row>
    <row r="547" spans="1:68" ht="15.75" customHeight="1" x14ac:dyDescent="0.3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</row>
    <row r="548" spans="1:68" ht="15.75" customHeight="1" x14ac:dyDescent="0.3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</row>
    <row r="549" spans="1:68" ht="15.75" customHeight="1" x14ac:dyDescent="0.3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</row>
    <row r="550" spans="1:68" ht="15.75" customHeight="1" x14ac:dyDescent="0.3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</row>
    <row r="551" spans="1:68" ht="15.75" customHeight="1" x14ac:dyDescent="0.3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</row>
    <row r="552" spans="1:68" ht="15.75" customHeight="1" x14ac:dyDescent="0.3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</row>
    <row r="553" spans="1:68" ht="15.75" customHeight="1" x14ac:dyDescent="0.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</row>
    <row r="554" spans="1:68" ht="15.75" customHeight="1" x14ac:dyDescent="0.3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</row>
    <row r="555" spans="1:68" ht="15.75" customHeight="1" x14ac:dyDescent="0.3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</row>
    <row r="556" spans="1:68" ht="15.75" customHeight="1" x14ac:dyDescent="0.3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</row>
    <row r="557" spans="1:68" ht="15.75" customHeight="1" x14ac:dyDescent="0.3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</row>
    <row r="558" spans="1:68" ht="15.75" customHeight="1" x14ac:dyDescent="0.3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</row>
    <row r="559" spans="1:68" ht="15.75" customHeight="1" x14ac:dyDescent="0.3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</row>
    <row r="560" spans="1:68" ht="15.75" customHeight="1" x14ac:dyDescent="0.3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</row>
    <row r="561" spans="1:68" ht="15.75" customHeight="1" x14ac:dyDescent="0.3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</row>
    <row r="562" spans="1:68" ht="15.75" customHeight="1" x14ac:dyDescent="0.3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</row>
    <row r="563" spans="1:68" ht="15.75" customHeight="1" x14ac:dyDescent="0.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</row>
    <row r="564" spans="1:68" ht="15.75" customHeight="1" x14ac:dyDescent="0.3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</row>
    <row r="565" spans="1:68" ht="15.75" customHeight="1" x14ac:dyDescent="0.3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</row>
    <row r="566" spans="1:68" ht="15.75" customHeight="1" x14ac:dyDescent="0.3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</row>
    <row r="567" spans="1:68" ht="15.75" customHeight="1" x14ac:dyDescent="0.3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</row>
    <row r="568" spans="1:68" ht="15.75" customHeight="1" x14ac:dyDescent="0.3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</row>
    <row r="569" spans="1:68" ht="15.75" customHeight="1" x14ac:dyDescent="0.3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</row>
    <row r="570" spans="1:68" ht="15.75" customHeight="1" x14ac:dyDescent="0.3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</row>
    <row r="571" spans="1:68" ht="15.75" customHeight="1" x14ac:dyDescent="0.3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</row>
    <row r="572" spans="1:68" ht="15.75" customHeight="1" x14ac:dyDescent="0.3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</row>
    <row r="573" spans="1:68" ht="15.75" customHeight="1" x14ac:dyDescent="0.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</row>
    <row r="574" spans="1:68" ht="15.75" customHeight="1" x14ac:dyDescent="0.3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</row>
    <row r="575" spans="1:68" ht="15.75" customHeight="1" x14ac:dyDescent="0.3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</row>
    <row r="576" spans="1:68" ht="15.75" customHeight="1" x14ac:dyDescent="0.3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</row>
    <row r="577" spans="1:68" ht="15.75" customHeight="1" x14ac:dyDescent="0.3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</row>
    <row r="578" spans="1:68" ht="15.75" customHeight="1" x14ac:dyDescent="0.3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</row>
    <row r="579" spans="1:68" ht="15.75" customHeight="1" x14ac:dyDescent="0.3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</row>
    <row r="580" spans="1:68" ht="15.75" customHeight="1" x14ac:dyDescent="0.3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</row>
    <row r="581" spans="1:68" ht="15.75" customHeight="1" x14ac:dyDescent="0.3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</row>
    <row r="582" spans="1:68" ht="15.75" customHeight="1" x14ac:dyDescent="0.3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</row>
    <row r="583" spans="1:68" ht="15.75" customHeight="1" x14ac:dyDescent="0.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</row>
    <row r="584" spans="1:68" ht="15.75" customHeight="1" x14ac:dyDescent="0.3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</row>
    <row r="585" spans="1:68" ht="15.75" customHeight="1" x14ac:dyDescent="0.3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</row>
    <row r="586" spans="1:68" ht="15.75" customHeight="1" x14ac:dyDescent="0.3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</row>
    <row r="587" spans="1:68" ht="15.75" customHeight="1" x14ac:dyDescent="0.3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</row>
    <row r="588" spans="1:68" ht="15.75" customHeight="1" x14ac:dyDescent="0.3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</row>
    <row r="589" spans="1:68" ht="15.75" customHeight="1" x14ac:dyDescent="0.3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</row>
    <row r="590" spans="1:68" ht="15.75" customHeight="1" x14ac:dyDescent="0.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</row>
    <row r="591" spans="1:68" ht="15.75" customHeight="1" x14ac:dyDescent="0.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</row>
    <row r="592" spans="1:68" ht="15.75" customHeight="1" x14ac:dyDescent="0.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</row>
    <row r="593" spans="1:68" ht="15.75" customHeight="1" x14ac:dyDescent="0.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</row>
    <row r="594" spans="1:68" ht="15.75" customHeight="1" x14ac:dyDescent="0.3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</row>
    <row r="595" spans="1:68" ht="15.75" customHeight="1" x14ac:dyDescent="0.3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</row>
    <row r="596" spans="1:68" ht="15.75" customHeight="1" x14ac:dyDescent="0.3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</row>
    <row r="597" spans="1:68" ht="15.75" customHeight="1" x14ac:dyDescent="0.3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</row>
    <row r="598" spans="1:68" ht="15.75" customHeight="1" x14ac:dyDescent="0.3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</row>
    <row r="599" spans="1:68" ht="15.75" customHeight="1" x14ac:dyDescent="0.3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</row>
    <row r="600" spans="1:68" ht="15.75" customHeight="1" x14ac:dyDescent="0.3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</row>
    <row r="601" spans="1:68" ht="15.75" customHeight="1" x14ac:dyDescent="0.3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</row>
    <row r="602" spans="1:68" ht="15.75" customHeight="1" x14ac:dyDescent="0.3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</row>
    <row r="603" spans="1:68" ht="15.75" customHeight="1" x14ac:dyDescent="0.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</row>
    <row r="604" spans="1:68" ht="15.75" customHeight="1" x14ac:dyDescent="0.3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</row>
    <row r="605" spans="1:68" ht="15.75" customHeight="1" x14ac:dyDescent="0.3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</row>
    <row r="606" spans="1:68" ht="15.75" customHeight="1" x14ac:dyDescent="0.3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</row>
    <row r="607" spans="1:68" ht="15.75" customHeight="1" x14ac:dyDescent="0.3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</row>
    <row r="608" spans="1:68" ht="15.75" customHeight="1" x14ac:dyDescent="0.3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</row>
    <row r="609" spans="1:68" ht="15.75" customHeight="1" x14ac:dyDescent="0.3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</row>
    <row r="610" spans="1:68" ht="15.75" customHeight="1" x14ac:dyDescent="0.3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</row>
    <row r="611" spans="1:68" ht="15.75" customHeight="1" x14ac:dyDescent="0.3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</row>
    <row r="612" spans="1:68" ht="15.75" customHeight="1" x14ac:dyDescent="0.3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</row>
    <row r="613" spans="1:68" ht="15.75" customHeight="1" x14ac:dyDescent="0.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</row>
    <row r="614" spans="1:68" ht="15.75" customHeight="1" x14ac:dyDescent="0.3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</row>
    <row r="615" spans="1:68" ht="15.75" customHeight="1" x14ac:dyDescent="0.3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</row>
    <row r="616" spans="1:68" ht="15.75" customHeight="1" x14ac:dyDescent="0.3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</row>
    <row r="617" spans="1:68" ht="15.75" customHeight="1" x14ac:dyDescent="0.3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</row>
    <row r="618" spans="1:68" ht="15.75" customHeight="1" x14ac:dyDescent="0.3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</row>
    <row r="619" spans="1:68" ht="15.75" customHeight="1" x14ac:dyDescent="0.3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</row>
    <row r="620" spans="1:68" ht="15.75" customHeight="1" x14ac:dyDescent="0.3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</row>
    <row r="621" spans="1:68" ht="15.75" customHeight="1" x14ac:dyDescent="0.3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</row>
    <row r="622" spans="1:68" ht="15.75" customHeight="1" x14ac:dyDescent="0.3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</row>
    <row r="623" spans="1:68" ht="15.75" customHeight="1" x14ac:dyDescent="0.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</row>
    <row r="624" spans="1:68" ht="15.75" customHeight="1" x14ac:dyDescent="0.3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</row>
    <row r="625" spans="1:68" ht="15.75" customHeight="1" x14ac:dyDescent="0.3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</row>
    <row r="626" spans="1:68" ht="15.75" customHeight="1" x14ac:dyDescent="0.3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</row>
    <row r="627" spans="1:68" ht="15.75" customHeight="1" x14ac:dyDescent="0.3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</row>
    <row r="628" spans="1:68" ht="15.75" customHeight="1" x14ac:dyDescent="0.3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</row>
    <row r="629" spans="1:68" ht="15.75" customHeight="1" x14ac:dyDescent="0.3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</row>
    <row r="630" spans="1:68" ht="15.75" customHeight="1" x14ac:dyDescent="0.3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</row>
    <row r="631" spans="1:68" ht="15.75" customHeight="1" x14ac:dyDescent="0.3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</row>
    <row r="632" spans="1:68" ht="15.75" customHeight="1" x14ac:dyDescent="0.3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</row>
    <row r="633" spans="1:68" ht="15.75" customHeight="1" x14ac:dyDescent="0.3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</row>
    <row r="634" spans="1:68" ht="15.75" customHeight="1" x14ac:dyDescent="0.3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</row>
    <row r="635" spans="1:68" ht="15.75" customHeight="1" x14ac:dyDescent="0.3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</row>
    <row r="636" spans="1:68" ht="15.75" customHeight="1" x14ac:dyDescent="0.3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</row>
    <row r="637" spans="1:68" ht="15.75" customHeight="1" x14ac:dyDescent="0.3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</row>
    <row r="638" spans="1:68" ht="15.75" customHeight="1" x14ac:dyDescent="0.3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</row>
    <row r="639" spans="1:68" ht="15.75" customHeight="1" x14ac:dyDescent="0.3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</row>
    <row r="640" spans="1:68" ht="15.75" customHeight="1" x14ac:dyDescent="0.3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</row>
    <row r="641" spans="1:68" ht="15.75" customHeight="1" x14ac:dyDescent="0.3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</row>
    <row r="642" spans="1:68" ht="15.75" customHeight="1" x14ac:dyDescent="0.3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</row>
    <row r="643" spans="1:68" ht="15.75" customHeight="1" x14ac:dyDescent="0.3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</row>
    <row r="644" spans="1:68" ht="15.75" customHeight="1" x14ac:dyDescent="0.3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</row>
    <row r="645" spans="1:68" ht="15.75" customHeight="1" x14ac:dyDescent="0.3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</row>
    <row r="646" spans="1:68" ht="15.75" customHeight="1" x14ac:dyDescent="0.3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</row>
    <row r="647" spans="1:68" ht="15.75" customHeight="1" x14ac:dyDescent="0.3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</row>
    <row r="648" spans="1:68" ht="15.75" customHeight="1" x14ac:dyDescent="0.3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</row>
    <row r="649" spans="1:68" ht="15.75" customHeight="1" x14ac:dyDescent="0.3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</row>
    <row r="650" spans="1:68" ht="15.75" customHeight="1" x14ac:dyDescent="0.3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</row>
    <row r="651" spans="1:68" ht="15.75" customHeight="1" x14ac:dyDescent="0.3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</row>
    <row r="652" spans="1:68" ht="15.75" customHeight="1" x14ac:dyDescent="0.3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</row>
    <row r="653" spans="1:68" ht="15.75" customHeight="1" x14ac:dyDescent="0.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</row>
    <row r="654" spans="1:68" ht="15.75" customHeight="1" x14ac:dyDescent="0.3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</row>
    <row r="655" spans="1:68" ht="15.75" customHeight="1" x14ac:dyDescent="0.3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</row>
    <row r="656" spans="1:68" ht="15.75" customHeight="1" x14ac:dyDescent="0.3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</row>
    <row r="657" spans="1:68" ht="15.75" customHeight="1" x14ac:dyDescent="0.3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</row>
    <row r="658" spans="1:68" ht="15.75" customHeight="1" x14ac:dyDescent="0.3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</row>
    <row r="659" spans="1:68" ht="15.75" customHeight="1" x14ac:dyDescent="0.3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</row>
    <row r="660" spans="1:68" ht="15.75" customHeight="1" x14ac:dyDescent="0.3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</row>
    <row r="661" spans="1:68" ht="15.75" customHeight="1" x14ac:dyDescent="0.3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</row>
    <row r="662" spans="1:68" ht="15.75" customHeight="1" x14ac:dyDescent="0.3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</row>
    <row r="663" spans="1:68" ht="15.75" customHeight="1" x14ac:dyDescent="0.3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</row>
    <row r="664" spans="1:68" ht="15.75" customHeight="1" x14ac:dyDescent="0.3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</row>
    <row r="665" spans="1:68" ht="15.75" customHeight="1" x14ac:dyDescent="0.3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</row>
    <row r="666" spans="1:68" ht="15.75" customHeight="1" x14ac:dyDescent="0.3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</row>
    <row r="667" spans="1:68" ht="15.75" customHeight="1" x14ac:dyDescent="0.3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</row>
    <row r="668" spans="1:68" ht="15.75" customHeight="1" x14ac:dyDescent="0.3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</row>
    <row r="669" spans="1:68" ht="15.75" customHeight="1" x14ac:dyDescent="0.3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</row>
    <row r="670" spans="1:68" ht="15.75" customHeight="1" x14ac:dyDescent="0.3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</row>
    <row r="671" spans="1:68" ht="15.75" customHeight="1" x14ac:dyDescent="0.3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</row>
    <row r="672" spans="1:68" ht="15.75" customHeight="1" x14ac:dyDescent="0.3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</row>
    <row r="673" spans="1:68" ht="15.75" customHeight="1" x14ac:dyDescent="0.3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</row>
    <row r="674" spans="1:68" ht="15.75" customHeight="1" x14ac:dyDescent="0.3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</row>
    <row r="675" spans="1:68" ht="15.75" customHeight="1" x14ac:dyDescent="0.3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</row>
    <row r="676" spans="1:68" ht="15.75" customHeight="1" x14ac:dyDescent="0.3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</row>
    <row r="677" spans="1:68" ht="15.75" customHeight="1" x14ac:dyDescent="0.3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</row>
    <row r="678" spans="1:68" ht="15.75" customHeight="1" x14ac:dyDescent="0.3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</row>
    <row r="679" spans="1:68" ht="15.75" customHeight="1" x14ac:dyDescent="0.3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</row>
    <row r="680" spans="1:68" ht="15.75" customHeight="1" x14ac:dyDescent="0.3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</row>
    <row r="681" spans="1:68" ht="15.75" customHeight="1" x14ac:dyDescent="0.3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</row>
    <row r="682" spans="1:68" ht="15.75" customHeight="1" x14ac:dyDescent="0.3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</row>
    <row r="683" spans="1:68" ht="15.75" customHeight="1" x14ac:dyDescent="0.3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</row>
    <row r="684" spans="1:68" ht="15.75" customHeight="1" x14ac:dyDescent="0.3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</row>
    <row r="685" spans="1:68" ht="15.75" customHeight="1" x14ac:dyDescent="0.3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</row>
    <row r="686" spans="1:68" ht="15.75" customHeight="1" x14ac:dyDescent="0.3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</row>
    <row r="687" spans="1:68" ht="15.75" customHeight="1" x14ac:dyDescent="0.3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</row>
    <row r="688" spans="1:68" ht="15.75" customHeight="1" x14ac:dyDescent="0.3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</row>
    <row r="689" spans="1:68" ht="15.75" customHeight="1" x14ac:dyDescent="0.3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</row>
    <row r="690" spans="1:68" ht="15.75" customHeight="1" x14ac:dyDescent="0.3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</row>
    <row r="691" spans="1:68" ht="15.75" customHeight="1" x14ac:dyDescent="0.3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</row>
    <row r="692" spans="1:68" ht="15.75" customHeight="1" x14ac:dyDescent="0.3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</row>
    <row r="693" spans="1:68" ht="15.75" customHeight="1" x14ac:dyDescent="0.3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</row>
    <row r="694" spans="1:68" ht="15.75" customHeight="1" x14ac:dyDescent="0.3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</row>
    <row r="695" spans="1:68" ht="15.75" customHeight="1" x14ac:dyDescent="0.3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</row>
    <row r="696" spans="1:68" ht="15.75" customHeight="1" x14ac:dyDescent="0.3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</row>
    <row r="697" spans="1:68" ht="15.75" customHeight="1" x14ac:dyDescent="0.3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</row>
    <row r="698" spans="1:68" ht="15.75" customHeight="1" x14ac:dyDescent="0.3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</row>
    <row r="699" spans="1:68" ht="15.75" customHeight="1" x14ac:dyDescent="0.3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</row>
    <row r="700" spans="1:68" ht="15.75" customHeight="1" x14ac:dyDescent="0.3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</row>
    <row r="701" spans="1:68" ht="15.75" customHeight="1" x14ac:dyDescent="0.3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</row>
    <row r="702" spans="1:68" ht="15.75" customHeight="1" x14ac:dyDescent="0.3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</row>
    <row r="703" spans="1:68" ht="15.75" customHeight="1" x14ac:dyDescent="0.3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</row>
    <row r="704" spans="1:68" ht="15.75" customHeight="1" x14ac:dyDescent="0.3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</row>
    <row r="705" spans="1:68" ht="15.75" customHeight="1" x14ac:dyDescent="0.3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</row>
    <row r="706" spans="1:68" ht="15.75" customHeight="1" x14ac:dyDescent="0.3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</row>
    <row r="707" spans="1:68" ht="15.75" customHeight="1" x14ac:dyDescent="0.3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</row>
    <row r="708" spans="1:68" ht="15.75" customHeight="1" x14ac:dyDescent="0.3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</row>
    <row r="709" spans="1:68" ht="15.75" customHeight="1" x14ac:dyDescent="0.3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</row>
    <row r="710" spans="1:68" ht="15.75" customHeight="1" x14ac:dyDescent="0.3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</row>
    <row r="711" spans="1:68" ht="15.75" customHeight="1" x14ac:dyDescent="0.3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</row>
    <row r="712" spans="1:68" ht="15.75" customHeight="1" x14ac:dyDescent="0.3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</row>
    <row r="713" spans="1:68" ht="15.75" customHeight="1" x14ac:dyDescent="0.3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</row>
    <row r="714" spans="1:68" ht="15.75" customHeight="1" x14ac:dyDescent="0.3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</row>
    <row r="715" spans="1:68" ht="15.75" customHeight="1" x14ac:dyDescent="0.3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</row>
    <row r="716" spans="1:68" ht="15.75" customHeight="1" x14ac:dyDescent="0.3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</row>
    <row r="717" spans="1:68" ht="15.75" customHeight="1" x14ac:dyDescent="0.3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</row>
    <row r="718" spans="1:68" ht="15.75" customHeight="1" x14ac:dyDescent="0.3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</row>
    <row r="719" spans="1:68" ht="15.75" customHeight="1" x14ac:dyDescent="0.3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</row>
    <row r="720" spans="1:68" ht="15.75" customHeight="1" x14ac:dyDescent="0.3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</row>
    <row r="721" spans="1:68" ht="15.75" customHeight="1" x14ac:dyDescent="0.3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</row>
    <row r="722" spans="1:68" ht="15.75" customHeight="1" x14ac:dyDescent="0.3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</row>
    <row r="723" spans="1:68" ht="15.75" customHeight="1" x14ac:dyDescent="0.3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</row>
    <row r="724" spans="1:68" ht="15.75" customHeight="1" x14ac:dyDescent="0.3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</row>
    <row r="725" spans="1:68" ht="15.75" customHeight="1" x14ac:dyDescent="0.3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</row>
    <row r="726" spans="1:68" ht="15.75" customHeight="1" x14ac:dyDescent="0.3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</row>
    <row r="727" spans="1:68" ht="15.75" customHeight="1" x14ac:dyDescent="0.3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</row>
    <row r="728" spans="1:68" ht="15.75" customHeight="1" x14ac:dyDescent="0.3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</row>
    <row r="729" spans="1:68" ht="15.75" customHeight="1" x14ac:dyDescent="0.3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</row>
    <row r="730" spans="1:68" ht="15.75" customHeight="1" x14ac:dyDescent="0.3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</row>
    <row r="731" spans="1:68" ht="15.75" customHeight="1" x14ac:dyDescent="0.3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</row>
    <row r="732" spans="1:68" ht="15.75" customHeight="1" x14ac:dyDescent="0.3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</row>
    <row r="733" spans="1:68" ht="15.75" customHeight="1" x14ac:dyDescent="0.3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</row>
    <row r="734" spans="1:68" ht="15.75" customHeight="1" x14ac:dyDescent="0.3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</row>
    <row r="735" spans="1:68" ht="15.75" customHeight="1" x14ac:dyDescent="0.3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</row>
    <row r="736" spans="1:68" ht="15.75" customHeight="1" x14ac:dyDescent="0.3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</row>
    <row r="737" spans="1:68" ht="15.75" customHeight="1" x14ac:dyDescent="0.3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</row>
    <row r="738" spans="1:68" ht="15.75" customHeight="1" x14ac:dyDescent="0.3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</row>
    <row r="739" spans="1:68" ht="15.75" customHeight="1" x14ac:dyDescent="0.3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</row>
    <row r="740" spans="1:68" ht="15.75" customHeight="1" x14ac:dyDescent="0.3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</row>
    <row r="741" spans="1:68" ht="15.75" customHeight="1" x14ac:dyDescent="0.3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</row>
    <row r="742" spans="1:68" ht="15.75" customHeight="1" x14ac:dyDescent="0.3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</row>
    <row r="743" spans="1:68" ht="15.75" customHeight="1" x14ac:dyDescent="0.3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</row>
    <row r="744" spans="1:68" ht="15.75" customHeight="1" x14ac:dyDescent="0.3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</row>
    <row r="745" spans="1:68" ht="15.75" customHeight="1" x14ac:dyDescent="0.3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</row>
    <row r="746" spans="1:68" ht="15.75" customHeight="1" x14ac:dyDescent="0.3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  <c r="AV746" s="25"/>
      <c r="AW746" s="25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</row>
    <row r="747" spans="1:68" ht="15.75" customHeight="1" x14ac:dyDescent="0.3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  <c r="AV747" s="25"/>
      <c r="AW747" s="25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</row>
    <row r="748" spans="1:68" ht="15.75" customHeight="1" x14ac:dyDescent="0.3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  <c r="AV748" s="25"/>
      <c r="AW748" s="25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</row>
    <row r="749" spans="1:68" ht="15.75" customHeight="1" x14ac:dyDescent="0.3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  <c r="AV749" s="25"/>
      <c r="AW749" s="25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</row>
    <row r="750" spans="1:68" ht="15.75" customHeight="1" x14ac:dyDescent="0.3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  <c r="AV750" s="25"/>
      <c r="AW750" s="25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</row>
    <row r="751" spans="1:68" ht="15.75" customHeight="1" x14ac:dyDescent="0.3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5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</row>
    <row r="752" spans="1:68" ht="15.75" customHeight="1" x14ac:dyDescent="0.3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5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</row>
    <row r="753" spans="1:68" ht="15.75" customHeight="1" x14ac:dyDescent="0.3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5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</row>
    <row r="754" spans="1:68" ht="15.75" customHeight="1" x14ac:dyDescent="0.3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  <c r="AV754" s="25"/>
      <c r="AW754" s="25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</row>
    <row r="755" spans="1:68" ht="15.75" customHeight="1" x14ac:dyDescent="0.3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</row>
    <row r="756" spans="1:68" ht="15.75" customHeight="1" x14ac:dyDescent="0.3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  <c r="AV756" s="25"/>
      <c r="AW756" s="25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</row>
    <row r="757" spans="1:68" ht="15.75" customHeight="1" x14ac:dyDescent="0.3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  <c r="AV757" s="25"/>
      <c r="AW757" s="25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</row>
    <row r="758" spans="1:68" ht="15.75" customHeight="1" x14ac:dyDescent="0.3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5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</row>
    <row r="759" spans="1:68" ht="15.75" customHeight="1" x14ac:dyDescent="0.3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  <c r="AV759" s="25"/>
      <c r="AW759" s="25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</row>
    <row r="760" spans="1:68" ht="15.75" customHeight="1" x14ac:dyDescent="0.3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</row>
    <row r="761" spans="1:68" ht="15.75" customHeight="1" x14ac:dyDescent="0.3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5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</row>
    <row r="762" spans="1:68" ht="15.75" customHeight="1" x14ac:dyDescent="0.3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5"/>
      <c r="AW762" s="25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</row>
    <row r="763" spans="1:68" ht="15.75" customHeight="1" x14ac:dyDescent="0.3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5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</row>
    <row r="764" spans="1:68" ht="15.75" customHeight="1" x14ac:dyDescent="0.3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  <c r="AV764" s="25"/>
      <c r="AW764" s="25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</row>
    <row r="765" spans="1:68" ht="15.75" customHeight="1" x14ac:dyDescent="0.3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</row>
    <row r="766" spans="1:68" ht="15.75" customHeight="1" x14ac:dyDescent="0.3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  <c r="AV766" s="25"/>
      <c r="AW766" s="25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</row>
    <row r="767" spans="1:68" ht="15.75" customHeight="1" x14ac:dyDescent="0.3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  <c r="AV767" s="25"/>
      <c r="AW767" s="25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</row>
    <row r="768" spans="1:68" ht="15.75" customHeight="1" x14ac:dyDescent="0.3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</row>
    <row r="769" spans="1:68" ht="15.75" customHeight="1" x14ac:dyDescent="0.3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</row>
    <row r="770" spans="1:68" ht="15.75" customHeight="1" x14ac:dyDescent="0.3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5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</row>
    <row r="771" spans="1:68" ht="15.75" customHeight="1" x14ac:dyDescent="0.3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5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</row>
    <row r="772" spans="1:68" ht="15.75" customHeight="1" x14ac:dyDescent="0.3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</row>
    <row r="773" spans="1:68" ht="15.75" customHeight="1" x14ac:dyDescent="0.3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  <c r="AV773" s="25"/>
      <c r="AW773" s="25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</row>
    <row r="774" spans="1:68" ht="15.75" customHeight="1" x14ac:dyDescent="0.3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5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</row>
    <row r="775" spans="1:68" ht="15.75" customHeight="1" x14ac:dyDescent="0.3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</row>
    <row r="776" spans="1:68" ht="15.75" customHeight="1" x14ac:dyDescent="0.3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  <c r="AV776" s="25"/>
      <c r="AW776" s="25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</row>
    <row r="777" spans="1:68" ht="15.75" customHeight="1" x14ac:dyDescent="0.3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</row>
    <row r="778" spans="1:68" ht="15.75" customHeight="1" x14ac:dyDescent="0.3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</row>
    <row r="779" spans="1:68" ht="15.75" customHeight="1" x14ac:dyDescent="0.3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5"/>
      <c r="AW779" s="25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</row>
    <row r="780" spans="1:68" ht="15.75" customHeight="1" x14ac:dyDescent="0.3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</row>
    <row r="781" spans="1:68" ht="15.75" customHeight="1" x14ac:dyDescent="0.3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5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</row>
    <row r="782" spans="1:68" ht="15.75" customHeight="1" x14ac:dyDescent="0.3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  <c r="AV782" s="25"/>
      <c r="AW782" s="25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</row>
    <row r="783" spans="1:68" ht="15.75" customHeight="1" x14ac:dyDescent="0.3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5"/>
      <c r="AW783" s="25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</row>
    <row r="784" spans="1:68" ht="15.75" customHeight="1" x14ac:dyDescent="0.3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</row>
    <row r="785" spans="1:68" ht="15.75" customHeight="1" x14ac:dyDescent="0.3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</row>
    <row r="786" spans="1:68" ht="15.75" customHeight="1" x14ac:dyDescent="0.3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</row>
    <row r="787" spans="1:68" ht="15.75" customHeight="1" x14ac:dyDescent="0.3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</row>
    <row r="788" spans="1:68" ht="15.75" customHeight="1" x14ac:dyDescent="0.3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</row>
    <row r="789" spans="1:68" ht="15.75" customHeight="1" x14ac:dyDescent="0.3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</row>
    <row r="790" spans="1:68" ht="15.75" customHeight="1" x14ac:dyDescent="0.3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</row>
    <row r="791" spans="1:68" ht="15.75" customHeight="1" x14ac:dyDescent="0.3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5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</row>
    <row r="792" spans="1:68" ht="15.75" customHeight="1" x14ac:dyDescent="0.3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  <c r="AV792" s="25"/>
      <c r="AW792" s="25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</row>
    <row r="793" spans="1:68" ht="15.75" customHeight="1" x14ac:dyDescent="0.3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5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</row>
    <row r="794" spans="1:68" ht="15.75" customHeight="1" x14ac:dyDescent="0.3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  <c r="AV794" s="25"/>
      <c r="AW794" s="25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</row>
    <row r="795" spans="1:68" ht="15.75" customHeight="1" x14ac:dyDescent="0.3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</row>
    <row r="796" spans="1:68" ht="15.75" customHeight="1" x14ac:dyDescent="0.3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</row>
    <row r="797" spans="1:68" ht="15.75" customHeight="1" x14ac:dyDescent="0.3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</row>
    <row r="798" spans="1:68" ht="15.75" customHeight="1" x14ac:dyDescent="0.3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</row>
    <row r="799" spans="1:68" ht="15.75" customHeight="1" x14ac:dyDescent="0.3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</row>
    <row r="800" spans="1:68" ht="15.75" customHeight="1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</row>
    <row r="801" spans="1:68" ht="15.75" customHeight="1" x14ac:dyDescent="0.3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</row>
    <row r="802" spans="1:68" ht="15.75" customHeight="1" x14ac:dyDescent="0.3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</row>
    <row r="803" spans="1:68" ht="15.75" customHeight="1" x14ac:dyDescent="0.3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</row>
    <row r="804" spans="1:68" ht="15.75" customHeight="1" x14ac:dyDescent="0.3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</row>
    <row r="805" spans="1:68" ht="15.75" customHeight="1" x14ac:dyDescent="0.3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</row>
    <row r="806" spans="1:68" ht="15.75" customHeight="1" x14ac:dyDescent="0.3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</row>
    <row r="807" spans="1:68" ht="15.75" customHeight="1" x14ac:dyDescent="0.3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</row>
    <row r="808" spans="1:68" ht="15.75" customHeight="1" x14ac:dyDescent="0.3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</row>
    <row r="809" spans="1:68" ht="15.75" customHeight="1" x14ac:dyDescent="0.3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</row>
    <row r="810" spans="1:68" ht="15.75" customHeight="1" x14ac:dyDescent="0.3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</row>
    <row r="811" spans="1:68" ht="15.75" customHeight="1" x14ac:dyDescent="0.3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</row>
    <row r="812" spans="1:68" ht="15.75" customHeight="1" x14ac:dyDescent="0.3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</row>
    <row r="813" spans="1:68" ht="15.75" customHeight="1" x14ac:dyDescent="0.3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</row>
    <row r="814" spans="1:68" ht="15.75" customHeight="1" x14ac:dyDescent="0.3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</row>
    <row r="815" spans="1:68" ht="15.75" customHeight="1" x14ac:dyDescent="0.3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</row>
    <row r="816" spans="1:68" ht="15.75" customHeight="1" x14ac:dyDescent="0.3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</row>
    <row r="817" spans="1:68" ht="15.75" customHeight="1" x14ac:dyDescent="0.3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</row>
    <row r="818" spans="1:68" ht="15.75" customHeight="1" x14ac:dyDescent="0.3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</row>
    <row r="819" spans="1:68" ht="15.75" customHeight="1" x14ac:dyDescent="0.3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</row>
    <row r="820" spans="1:68" ht="15.75" customHeight="1" x14ac:dyDescent="0.3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</row>
    <row r="821" spans="1:68" ht="15.75" customHeight="1" x14ac:dyDescent="0.3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</row>
    <row r="822" spans="1:68" ht="15.75" customHeight="1" x14ac:dyDescent="0.3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</row>
    <row r="823" spans="1:68" ht="15.75" customHeight="1" x14ac:dyDescent="0.3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</row>
    <row r="824" spans="1:68" ht="15.75" customHeight="1" x14ac:dyDescent="0.3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</row>
    <row r="825" spans="1:68" ht="15.75" customHeight="1" x14ac:dyDescent="0.3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</row>
    <row r="826" spans="1:68" ht="15.75" customHeight="1" x14ac:dyDescent="0.3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</row>
    <row r="827" spans="1:68" ht="15.75" customHeight="1" x14ac:dyDescent="0.3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  <c r="AV827" s="25"/>
      <c r="AW827" s="25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</row>
    <row r="828" spans="1:68" ht="15.75" customHeight="1" x14ac:dyDescent="0.3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5"/>
      <c r="AW828" s="25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</row>
    <row r="829" spans="1:68" ht="15.75" customHeight="1" x14ac:dyDescent="0.3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  <c r="AV829" s="25"/>
      <c r="AW829" s="25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</row>
    <row r="830" spans="1:68" ht="15.75" customHeight="1" x14ac:dyDescent="0.3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  <c r="AV830" s="25"/>
      <c r="AW830" s="25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</row>
    <row r="831" spans="1:68" ht="15.75" customHeight="1" x14ac:dyDescent="0.3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</row>
    <row r="832" spans="1:68" ht="15.75" customHeight="1" x14ac:dyDescent="0.3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5"/>
      <c r="AV832" s="25"/>
      <c r="AW832" s="25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</row>
    <row r="833" spans="1:68" ht="15.75" customHeight="1" x14ac:dyDescent="0.3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5"/>
      <c r="AW833" s="25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</row>
    <row r="834" spans="1:68" ht="15.75" customHeight="1" x14ac:dyDescent="0.3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  <c r="AV834" s="25"/>
      <c r="AW834" s="25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</row>
    <row r="835" spans="1:68" ht="15.75" customHeight="1" x14ac:dyDescent="0.3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/>
      <c r="AW835" s="25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</row>
    <row r="836" spans="1:68" ht="15.75" customHeight="1" x14ac:dyDescent="0.3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  <c r="AV836" s="25"/>
      <c r="AW836" s="25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</row>
    <row r="837" spans="1:68" ht="15.75" customHeight="1" x14ac:dyDescent="0.3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  <c r="AV837" s="25"/>
      <c r="AW837" s="25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</row>
    <row r="838" spans="1:68" ht="15.75" customHeight="1" x14ac:dyDescent="0.3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5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</row>
    <row r="839" spans="1:68" ht="15.75" customHeight="1" x14ac:dyDescent="0.3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5"/>
      <c r="AW839" s="25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</row>
    <row r="840" spans="1:68" ht="15.75" customHeight="1" x14ac:dyDescent="0.3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  <c r="AV840" s="25"/>
      <c r="AW840" s="25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</row>
    <row r="841" spans="1:68" ht="15.75" customHeight="1" x14ac:dyDescent="0.3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  <c r="AV841" s="25"/>
      <c r="AW841" s="25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</row>
    <row r="842" spans="1:68" ht="15.75" customHeight="1" x14ac:dyDescent="0.3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5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</row>
    <row r="843" spans="1:68" ht="15.75" customHeight="1" x14ac:dyDescent="0.3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5"/>
      <c r="AW843" s="25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</row>
    <row r="844" spans="1:68" ht="15.75" customHeight="1" x14ac:dyDescent="0.3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5"/>
      <c r="AW844" s="25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</row>
    <row r="845" spans="1:68" ht="15.75" customHeight="1" x14ac:dyDescent="0.3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5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</row>
    <row r="846" spans="1:68" ht="15.75" customHeight="1" x14ac:dyDescent="0.3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  <c r="AV846" s="25"/>
      <c r="AW846" s="25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</row>
    <row r="847" spans="1:68" ht="15.75" customHeight="1" x14ac:dyDescent="0.3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  <c r="AV847" s="25"/>
      <c r="AW847" s="25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</row>
    <row r="848" spans="1:68" ht="15.75" customHeight="1" x14ac:dyDescent="0.3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  <c r="AV848" s="25"/>
      <c r="AW848" s="25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</row>
    <row r="849" spans="1:68" ht="15.75" customHeight="1" x14ac:dyDescent="0.3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  <c r="AV849" s="25"/>
      <c r="AW849" s="25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</row>
    <row r="850" spans="1:68" ht="15.75" customHeight="1" x14ac:dyDescent="0.3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5"/>
      <c r="AV850" s="25"/>
      <c r="AW850" s="25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</row>
    <row r="851" spans="1:68" ht="15.75" customHeight="1" x14ac:dyDescent="0.3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5"/>
      <c r="AV851" s="25"/>
      <c r="AW851" s="25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</row>
    <row r="852" spans="1:68" ht="15.75" customHeight="1" x14ac:dyDescent="0.3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5"/>
      <c r="AV852" s="25"/>
      <c r="AW852" s="25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</row>
    <row r="853" spans="1:68" ht="15.75" customHeight="1" x14ac:dyDescent="0.3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5"/>
      <c r="AV853" s="25"/>
      <c r="AW853" s="25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</row>
    <row r="854" spans="1:68" ht="15.75" customHeight="1" x14ac:dyDescent="0.3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5"/>
      <c r="AV854" s="25"/>
      <c r="AW854" s="25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</row>
    <row r="855" spans="1:68" ht="15.75" customHeight="1" x14ac:dyDescent="0.3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  <c r="AV855" s="25"/>
      <c r="AW855" s="25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</row>
    <row r="856" spans="1:68" ht="15.75" customHeight="1" x14ac:dyDescent="0.3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5"/>
      <c r="AV856" s="25"/>
      <c r="AW856" s="25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</row>
    <row r="857" spans="1:68" ht="15.75" customHeight="1" x14ac:dyDescent="0.3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5"/>
      <c r="AV857" s="25"/>
      <c r="AW857" s="25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</row>
    <row r="858" spans="1:68" ht="15.75" customHeight="1" x14ac:dyDescent="0.3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  <c r="AV858" s="25"/>
      <c r="AW858" s="25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</row>
    <row r="859" spans="1:68" ht="15.75" customHeight="1" x14ac:dyDescent="0.3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5"/>
      <c r="AV859" s="25"/>
      <c r="AW859" s="25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</row>
    <row r="860" spans="1:68" ht="15.75" customHeight="1" x14ac:dyDescent="0.3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  <c r="AV860" s="25"/>
      <c r="AW860" s="25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</row>
    <row r="861" spans="1:68" ht="15.75" customHeight="1" x14ac:dyDescent="0.3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  <c r="AV861" s="25"/>
      <c r="AW861" s="25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</row>
    <row r="862" spans="1:68" ht="15.75" customHeight="1" x14ac:dyDescent="0.3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  <c r="AV862" s="25"/>
      <c r="AW862" s="25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</row>
    <row r="863" spans="1:68" ht="15.75" customHeight="1" x14ac:dyDescent="0.3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5"/>
      <c r="AV863" s="25"/>
      <c r="AW863" s="25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</row>
    <row r="864" spans="1:68" ht="15.75" customHeight="1" x14ac:dyDescent="0.3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  <c r="AV864" s="25"/>
      <c r="AW864" s="25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</row>
    <row r="865" spans="1:68" ht="15.75" customHeight="1" x14ac:dyDescent="0.3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5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</row>
    <row r="866" spans="1:68" ht="15.75" customHeight="1" x14ac:dyDescent="0.3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  <c r="AV866" s="25"/>
      <c r="AW866" s="25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</row>
    <row r="867" spans="1:68" ht="15.75" customHeight="1" x14ac:dyDescent="0.3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5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</row>
    <row r="868" spans="1:68" ht="15.75" customHeight="1" x14ac:dyDescent="0.3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  <c r="AV868" s="25"/>
      <c r="AW868" s="25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</row>
    <row r="869" spans="1:68" ht="15.75" customHeight="1" x14ac:dyDescent="0.3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  <c r="AV869" s="25"/>
      <c r="AW869" s="25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</row>
    <row r="870" spans="1:68" ht="15.75" customHeight="1" x14ac:dyDescent="0.3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  <c r="AV870" s="25"/>
      <c r="AW870" s="25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</row>
    <row r="871" spans="1:68" ht="15.75" customHeight="1" x14ac:dyDescent="0.3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</row>
    <row r="872" spans="1:68" ht="15.75" customHeight="1" x14ac:dyDescent="0.3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  <c r="AV872" s="25"/>
      <c r="AW872" s="25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</row>
    <row r="873" spans="1:68" ht="15.75" customHeight="1" x14ac:dyDescent="0.3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  <c r="AV873" s="25"/>
      <c r="AW873" s="25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</row>
    <row r="874" spans="1:68" ht="15.75" customHeight="1" x14ac:dyDescent="0.3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5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</row>
    <row r="875" spans="1:68" ht="15.75" customHeight="1" x14ac:dyDescent="0.3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  <c r="AV875" s="25"/>
      <c r="AW875" s="25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</row>
    <row r="876" spans="1:68" ht="15.75" customHeight="1" x14ac:dyDescent="0.3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</row>
    <row r="877" spans="1:68" ht="15.75" customHeight="1" x14ac:dyDescent="0.3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</row>
    <row r="878" spans="1:68" ht="15.75" customHeight="1" x14ac:dyDescent="0.3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5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</row>
    <row r="879" spans="1:68" ht="15.75" customHeight="1" x14ac:dyDescent="0.3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</row>
    <row r="880" spans="1:68" ht="15.75" customHeight="1" x14ac:dyDescent="0.3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5"/>
      <c r="AW880" s="25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</row>
    <row r="881" spans="1:68" ht="15.75" customHeight="1" x14ac:dyDescent="0.3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</row>
    <row r="882" spans="1:68" ht="15.75" customHeight="1" x14ac:dyDescent="0.3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</row>
    <row r="883" spans="1:68" ht="15.75" customHeight="1" x14ac:dyDescent="0.3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5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</row>
    <row r="884" spans="1:68" ht="15.75" customHeight="1" x14ac:dyDescent="0.3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5"/>
      <c r="AW884" s="25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</row>
    <row r="885" spans="1:68" ht="15.75" customHeight="1" x14ac:dyDescent="0.3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5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</row>
    <row r="886" spans="1:68" ht="15.75" customHeight="1" x14ac:dyDescent="0.3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5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</row>
    <row r="887" spans="1:68" ht="15.75" customHeight="1" x14ac:dyDescent="0.3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5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</row>
    <row r="888" spans="1:68" ht="15.75" customHeight="1" x14ac:dyDescent="0.3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5"/>
      <c r="AW888" s="25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</row>
    <row r="889" spans="1:68" ht="15.75" customHeight="1" x14ac:dyDescent="0.3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5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</row>
    <row r="890" spans="1:68" ht="15.75" customHeight="1" x14ac:dyDescent="0.3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5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</row>
    <row r="891" spans="1:68" ht="15.75" customHeight="1" x14ac:dyDescent="0.3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5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</row>
    <row r="892" spans="1:68" ht="15.75" customHeight="1" x14ac:dyDescent="0.3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5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</row>
    <row r="893" spans="1:68" ht="15.75" customHeight="1" x14ac:dyDescent="0.3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5"/>
      <c r="AW893" s="25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</row>
    <row r="894" spans="1:68" ht="15.75" customHeight="1" x14ac:dyDescent="0.3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  <c r="AV894" s="25"/>
      <c r="AW894" s="25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</row>
    <row r="895" spans="1:68" ht="15.75" customHeight="1" x14ac:dyDescent="0.3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5"/>
      <c r="AW895" s="25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</row>
    <row r="896" spans="1:68" ht="15.75" customHeight="1" x14ac:dyDescent="0.3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  <c r="AV896" s="25"/>
      <c r="AW896" s="25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</row>
    <row r="897" spans="1:68" ht="15.75" customHeight="1" x14ac:dyDescent="0.3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5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</row>
    <row r="898" spans="1:68" ht="15.75" customHeight="1" x14ac:dyDescent="0.3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  <c r="AV898" s="25"/>
      <c r="AW898" s="25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</row>
    <row r="899" spans="1:68" ht="15.75" customHeight="1" x14ac:dyDescent="0.3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  <c r="AV899" s="25"/>
      <c r="AW899" s="25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</row>
    <row r="900" spans="1:68" ht="15.75" customHeight="1" x14ac:dyDescent="0.3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  <c r="AV900" s="25"/>
      <c r="AW900" s="25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</row>
    <row r="901" spans="1:68" ht="15.75" customHeight="1" x14ac:dyDescent="0.3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  <c r="AV901" s="25"/>
      <c r="AW901" s="25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</row>
    <row r="902" spans="1:68" ht="15.75" customHeight="1" x14ac:dyDescent="0.3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5"/>
      <c r="AV902" s="25"/>
      <c r="AW902" s="25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</row>
    <row r="903" spans="1:68" ht="15.75" customHeight="1" x14ac:dyDescent="0.3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5"/>
      <c r="AW903" s="25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</row>
    <row r="904" spans="1:68" ht="15.75" customHeight="1" x14ac:dyDescent="0.3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5"/>
      <c r="AV904" s="25"/>
      <c r="AW904" s="25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</row>
    <row r="905" spans="1:68" ht="15.75" customHeight="1" x14ac:dyDescent="0.3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/>
      <c r="AV905" s="25"/>
      <c r="AW905" s="25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</row>
    <row r="906" spans="1:68" ht="15.75" customHeight="1" x14ac:dyDescent="0.3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  <c r="AV906" s="25"/>
      <c r="AW906" s="25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</row>
    <row r="907" spans="1:68" ht="15.75" customHeight="1" x14ac:dyDescent="0.3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5"/>
      <c r="AV907" s="25"/>
      <c r="AW907" s="25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</row>
    <row r="908" spans="1:68" ht="15.75" customHeight="1" x14ac:dyDescent="0.3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5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</row>
    <row r="909" spans="1:68" ht="15.75" customHeight="1" x14ac:dyDescent="0.3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5"/>
      <c r="AV909" s="25"/>
      <c r="AW909" s="25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</row>
    <row r="910" spans="1:68" ht="15.75" customHeight="1" x14ac:dyDescent="0.3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5"/>
      <c r="AV910" s="25"/>
      <c r="AW910" s="25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</row>
    <row r="911" spans="1:68" ht="15.75" customHeight="1" x14ac:dyDescent="0.3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5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</row>
    <row r="912" spans="1:68" ht="15.75" customHeight="1" x14ac:dyDescent="0.3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5"/>
      <c r="AV912" s="25"/>
      <c r="AW912" s="25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</row>
    <row r="913" spans="1:68" ht="15.75" customHeight="1" x14ac:dyDescent="0.3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  <c r="AV913" s="25"/>
      <c r="AW913" s="25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</row>
    <row r="914" spans="1:68" ht="15.75" customHeight="1" x14ac:dyDescent="0.3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  <c r="AV914" s="25"/>
      <c r="AW914" s="25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</row>
    <row r="915" spans="1:68" ht="15.75" customHeight="1" x14ac:dyDescent="0.3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  <c r="AV915" s="25"/>
      <c r="AW915" s="25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</row>
    <row r="916" spans="1:68" ht="15.75" customHeight="1" x14ac:dyDescent="0.3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5"/>
      <c r="AW916" s="25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</row>
    <row r="917" spans="1:68" ht="15.75" customHeight="1" x14ac:dyDescent="0.3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5"/>
      <c r="AW917" s="25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</row>
    <row r="918" spans="1:68" ht="15.75" customHeight="1" x14ac:dyDescent="0.3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  <c r="AV918" s="25"/>
      <c r="AW918" s="25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</row>
    <row r="919" spans="1:68" ht="15.75" customHeight="1" x14ac:dyDescent="0.3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5"/>
      <c r="AW919" s="25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</row>
    <row r="920" spans="1:68" ht="15.75" customHeight="1" x14ac:dyDescent="0.3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  <c r="AV920" s="25"/>
      <c r="AW920" s="25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</row>
    <row r="921" spans="1:68" ht="15.75" customHeight="1" x14ac:dyDescent="0.3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  <c r="AV921" s="25"/>
      <c r="AW921" s="25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</row>
    <row r="922" spans="1:68" ht="15.75" customHeight="1" x14ac:dyDescent="0.3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5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</row>
    <row r="923" spans="1:68" ht="15.75" customHeight="1" x14ac:dyDescent="0.3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  <c r="AV923" s="25"/>
      <c r="AW923" s="25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</row>
    <row r="924" spans="1:68" ht="15.75" customHeight="1" x14ac:dyDescent="0.3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5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</row>
    <row r="925" spans="1:68" ht="15.75" customHeight="1" x14ac:dyDescent="0.3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5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</row>
    <row r="926" spans="1:68" ht="15.75" customHeight="1" x14ac:dyDescent="0.3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  <c r="AV926" s="25"/>
      <c r="AW926" s="25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</row>
    <row r="927" spans="1:68" ht="15.75" customHeight="1" x14ac:dyDescent="0.3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</row>
    <row r="928" spans="1:68" ht="15.75" customHeight="1" x14ac:dyDescent="0.3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  <c r="AV928" s="25"/>
      <c r="AW928" s="25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</row>
    <row r="929" spans="1:68" ht="15.75" customHeight="1" x14ac:dyDescent="0.3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  <c r="AV929" s="25"/>
      <c r="AW929" s="25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</row>
    <row r="930" spans="1:68" ht="15.75" customHeight="1" x14ac:dyDescent="0.3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5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</row>
    <row r="931" spans="1:68" ht="15.75" customHeight="1" x14ac:dyDescent="0.3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  <c r="AV931" s="25"/>
      <c r="AW931" s="25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</row>
    <row r="932" spans="1:68" ht="15.75" customHeight="1" x14ac:dyDescent="0.3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5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</row>
    <row r="933" spans="1:68" ht="15.75" customHeight="1" x14ac:dyDescent="0.3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5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</row>
    <row r="934" spans="1:68" ht="15.75" customHeight="1" x14ac:dyDescent="0.3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  <c r="AV934" s="25"/>
      <c r="AW934" s="25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</row>
    <row r="935" spans="1:68" ht="15.75" customHeight="1" x14ac:dyDescent="0.3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  <c r="AV935" s="25"/>
      <c r="AW935" s="25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</row>
    <row r="936" spans="1:68" ht="15.75" customHeight="1" x14ac:dyDescent="0.3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  <c r="AV936" s="25"/>
      <c r="AW936" s="25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</row>
    <row r="937" spans="1:68" ht="15.75" customHeight="1" x14ac:dyDescent="0.3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  <c r="AV937" s="25"/>
      <c r="AW937" s="25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</row>
    <row r="938" spans="1:68" ht="15.75" customHeight="1" x14ac:dyDescent="0.3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5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</row>
    <row r="939" spans="1:68" ht="15.75" customHeight="1" x14ac:dyDescent="0.3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  <c r="AV939" s="25"/>
      <c r="AW939" s="25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</row>
    <row r="940" spans="1:68" ht="15.75" customHeight="1" x14ac:dyDescent="0.3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5"/>
      <c r="AW940" s="25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</row>
    <row r="941" spans="1:68" ht="15.75" customHeight="1" x14ac:dyDescent="0.3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5"/>
      <c r="AW941" s="25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</row>
    <row r="942" spans="1:68" ht="15.75" customHeight="1" x14ac:dyDescent="0.3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5"/>
      <c r="AW942" s="25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</row>
    <row r="943" spans="1:68" ht="15.75" customHeight="1" x14ac:dyDescent="0.3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  <c r="AV943" s="25"/>
      <c r="AW943" s="25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</row>
    <row r="944" spans="1:68" ht="15.75" customHeight="1" x14ac:dyDescent="0.3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  <c r="AV944" s="25"/>
      <c r="AW944" s="25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</row>
    <row r="945" spans="1:68" ht="15.75" customHeight="1" x14ac:dyDescent="0.3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  <c r="AV945" s="25"/>
      <c r="AW945" s="25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</row>
    <row r="946" spans="1:68" ht="15.75" customHeight="1" x14ac:dyDescent="0.3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5"/>
      <c r="AV946" s="25"/>
      <c r="AW946" s="25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</row>
    <row r="947" spans="1:68" ht="15.75" customHeight="1" x14ac:dyDescent="0.3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/>
      <c r="AV947" s="25"/>
      <c r="AW947" s="25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</row>
    <row r="948" spans="1:68" ht="15.75" customHeight="1" x14ac:dyDescent="0.3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5"/>
      <c r="AV948" s="25"/>
      <c r="AW948" s="25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</row>
    <row r="949" spans="1:68" ht="15.75" customHeight="1" x14ac:dyDescent="0.3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5"/>
      <c r="AV949" s="25"/>
      <c r="AW949" s="25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</row>
    <row r="950" spans="1:68" ht="15.75" customHeight="1" x14ac:dyDescent="0.3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5"/>
      <c r="AV950" s="25"/>
      <c r="AW950" s="25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</row>
    <row r="951" spans="1:68" ht="15.75" customHeight="1" x14ac:dyDescent="0.3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5"/>
      <c r="AV951" s="25"/>
      <c r="AW951" s="25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</row>
    <row r="952" spans="1:68" ht="15.75" customHeight="1" x14ac:dyDescent="0.3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5"/>
      <c r="AV952" s="25"/>
      <c r="AW952" s="25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</row>
    <row r="953" spans="1:68" ht="15.75" customHeight="1" x14ac:dyDescent="0.3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5"/>
      <c r="AV953" s="25"/>
      <c r="AW953" s="25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</row>
    <row r="954" spans="1:68" ht="15.75" customHeight="1" x14ac:dyDescent="0.3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5"/>
      <c r="AV954" s="25"/>
      <c r="AW954" s="25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</row>
    <row r="955" spans="1:68" ht="15.75" customHeight="1" x14ac:dyDescent="0.3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5"/>
      <c r="AV955" s="25"/>
      <c r="AW955" s="25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</row>
    <row r="956" spans="1:68" ht="15.75" customHeight="1" x14ac:dyDescent="0.3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  <c r="AV956" s="25"/>
      <c r="AW956" s="25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</row>
    <row r="957" spans="1:68" ht="15.75" customHeight="1" x14ac:dyDescent="0.3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5"/>
      <c r="AV957" s="25"/>
      <c r="AW957" s="25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</row>
    <row r="958" spans="1:68" ht="15.75" customHeight="1" x14ac:dyDescent="0.3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5"/>
      <c r="AV958" s="25"/>
      <c r="AW958" s="25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</row>
    <row r="959" spans="1:68" ht="15.75" customHeight="1" x14ac:dyDescent="0.3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5"/>
      <c r="AV959" s="25"/>
      <c r="AW959" s="25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</row>
    <row r="960" spans="1:68" ht="15.75" customHeight="1" x14ac:dyDescent="0.3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  <c r="AV960" s="25"/>
      <c r="AW960" s="25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</row>
    <row r="961" spans="1:68" ht="15.75" customHeight="1" x14ac:dyDescent="0.3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  <c r="AV961" s="25"/>
      <c r="AW961" s="25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</row>
    <row r="962" spans="1:68" ht="15.75" customHeight="1" x14ac:dyDescent="0.3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5"/>
      <c r="AV962" s="25"/>
      <c r="AW962" s="25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</row>
    <row r="963" spans="1:68" ht="15.75" customHeight="1" x14ac:dyDescent="0.3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5"/>
      <c r="AV963" s="25"/>
      <c r="AW963" s="25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</row>
    <row r="964" spans="1:68" ht="15.75" customHeight="1" x14ac:dyDescent="0.3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5"/>
      <c r="AV964" s="25"/>
      <c r="AW964" s="25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</row>
    <row r="965" spans="1:68" ht="15.75" customHeight="1" x14ac:dyDescent="0.3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5"/>
      <c r="AV965" s="25"/>
      <c r="AW965" s="25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</row>
    <row r="966" spans="1:68" ht="15.75" customHeight="1" x14ac:dyDescent="0.3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5"/>
      <c r="AV966" s="25"/>
      <c r="AW966" s="25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</row>
    <row r="967" spans="1:68" ht="15.75" customHeight="1" x14ac:dyDescent="0.3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5"/>
      <c r="AV967" s="25"/>
      <c r="AW967" s="25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</row>
    <row r="968" spans="1:68" ht="15.75" customHeight="1" x14ac:dyDescent="0.3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5"/>
      <c r="AV968" s="25"/>
      <c r="AW968" s="25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</row>
    <row r="969" spans="1:68" ht="15.75" customHeight="1" x14ac:dyDescent="0.3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5"/>
      <c r="AV969" s="25"/>
      <c r="AW969" s="25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</row>
    <row r="970" spans="1:68" ht="15.75" customHeight="1" x14ac:dyDescent="0.3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5"/>
      <c r="AV970" s="25"/>
      <c r="AW970" s="25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</row>
    <row r="971" spans="1:68" ht="15.75" customHeight="1" x14ac:dyDescent="0.3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5"/>
      <c r="AV971" s="25"/>
      <c r="AW971" s="25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</row>
    <row r="972" spans="1:68" ht="15.75" customHeight="1" x14ac:dyDescent="0.3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5"/>
      <c r="AV972" s="25"/>
      <c r="AW972" s="25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</row>
    <row r="973" spans="1:68" ht="15.75" customHeight="1" x14ac:dyDescent="0.3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5"/>
      <c r="AV973" s="25"/>
      <c r="AW973" s="25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</row>
    <row r="974" spans="1:68" ht="15.75" customHeight="1" x14ac:dyDescent="0.3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5"/>
      <c r="AV974" s="25"/>
      <c r="AW974" s="25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</row>
    <row r="975" spans="1:68" ht="15.75" customHeight="1" x14ac:dyDescent="0.3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5"/>
      <c r="AV975" s="25"/>
      <c r="AW975" s="25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</row>
    <row r="976" spans="1:68" ht="15.75" customHeight="1" x14ac:dyDescent="0.3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/>
      <c r="AV976" s="25"/>
      <c r="AW976" s="25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</row>
    <row r="977" spans="1:68" ht="15.75" customHeight="1" x14ac:dyDescent="0.3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25"/>
      <c r="AV977" s="25"/>
      <c r="AW977" s="25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</row>
    <row r="978" spans="1:68" ht="15.75" customHeight="1" x14ac:dyDescent="0.3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5"/>
      <c r="AV978" s="25"/>
      <c r="AW978" s="25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</row>
    <row r="979" spans="1:68" ht="15.75" customHeight="1" x14ac:dyDescent="0.3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25"/>
      <c r="AV979" s="25"/>
      <c r="AW979" s="25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</row>
    <row r="980" spans="1:68" ht="15.75" customHeight="1" x14ac:dyDescent="0.3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5"/>
      <c r="AV980" s="25"/>
      <c r="AW980" s="25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</row>
    <row r="981" spans="1:68" ht="15.75" customHeight="1" x14ac:dyDescent="0.3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5"/>
      <c r="AV981" s="25"/>
      <c r="AW981" s="25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</row>
    <row r="982" spans="1:68" ht="15.75" customHeight="1" x14ac:dyDescent="0.3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5"/>
      <c r="AV982" s="25"/>
      <c r="AW982" s="25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</row>
    <row r="983" spans="1:68" ht="15.75" customHeight="1" x14ac:dyDescent="0.3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5"/>
      <c r="AV983" s="25"/>
      <c r="AW983" s="25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</row>
    <row r="984" spans="1:68" ht="15.75" customHeight="1" x14ac:dyDescent="0.3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5"/>
      <c r="AV984" s="25"/>
      <c r="AW984" s="25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</row>
    <row r="985" spans="1:68" ht="15.75" customHeight="1" x14ac:dyDescent="0.3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5"/>
      <c r="AV985" s="25"/>
      <c r="AW985" s="25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</row>
    <row r="986" spans="1:68" ht="15.75" customHeight="1" x14ac:dyDescent="0.3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5"/>
      <c r="AV986" s="25"/>
      <c r="AW986" s="25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</row>
    <row r="987" spans="1:68" ht="15.75" customHeight="1" x14ac:dyDescent="0.3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5"/>
      <c r="AV987" s="25"/>
      <c r="AW987" s="25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</row>
    <row r="988" spans="1:68" ht="15.75" customHeight="1" x14ac:dyDescent="0.3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25"/>
      <c r="AV988" s="25"/>
      <c r="AW988" s="25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</row>
    <row r="989" spans="1:68" ht="15.75" customHeight="1" x14ac:dyDescent="0.3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25"/>
      <c r="AV989" s="25"/>
      <c r="AW989" s="25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</row>
    <row r="990" spans="1:68" ht="15.75" customHeight="1" x14ac:dyDescent="0.3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25"/>
      <c r="AV990" s="25"/>
      <c r="AW990" s="25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</row>
    <row r="991" spans="1:68" ht="15.75" customHeight="1" x14ac:dyDescent="0.3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25"/>
      <c r="AV991" s="25"/>
      <c r="AW991" s="25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</row>
    <row r="992" spans="1:68" ht="15.75" customHeight="1" x14ac:dyDescent="0.3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25"/>
      <c r="AV992" s="25"/>
      <c r="AW992" s="25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</row>
    <row r="993" spans="1:68" ht="15.75" customHeight="1" x14ac:dyDescent="0.3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5"/>
      <c r="AV993" s="25"/>
      <c r="AW993" s="25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</row>
    <row r="994" spans="1:68" ht="15.75" customHeight="1" x14ac:dyDescent="0.3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5"/>
      <c r="AV994" s="25"/>
      <c r="AW994" s="25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</row>
    <row r="995" spans="1:68" ht="15.75" customHeight="1" x14ac:dyDescent="0.3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  <c r="AV995" s="25"/>
      <c r="AW995" s="25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</row>
    <row r="996" spans="1:68" ht="15.75" customHeight="1" x14ac:dyDescent="0.3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5"/>
      <c r="AV996" s="25"/>
      <c r="AW996" s="25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</row>
    <row r="997" spans="1:68" ht="15.75" customHeight="1" x14ac:dyDescent="0.3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25"/>
      <c r="AV997" s="25"/>
      <c r="AW997" s="25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</row>
    <row r="998" spans="1:68" ht="15.75" customHeight="1" x14ac:dyDescent="0.3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5"/>
      <c r="AV998" s="25"/>
      <c r="AW998" s="25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</row>
    <row r="999" spans="1:68" ht="15.75" customHeight="1" x14ac:dyDescent="0.3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25"/>
      <c r="AV999" s="25"/>
      <c r="AW999" s="25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</row>
    <row r="1000" spans="1:68" ht="15.75" customHeight="1" x14ac:dyDescent="0.3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25"/>
      <c r="AV1000" s="25"/>
      <c r="AW1000" s="25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</row>
    <row r="1001" spans="1:68" ht="15.75" customHeight="1" x14ac:dyDescent="0.3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  <c r="AL1001" s="25"/>
      <c r="AM1001" s="25"/>
      <c r="AN1001" s="25"/>
      <c r="AO1001" s="25"/>
      <c r="AP1001" s="25"/>
      <c r="AQ1001" s="25"/>
      <c r="AR1001" s="25"/>
      <c r="AS1001" s="25"/>
      <c r="AT1001" s="25"/>
      <c r="AU1001" s="25"/>
      <c r="AV1001" s="25"/>
      <c r="AW1001" s="25"/>
      <c r="AX1001" s="25"/>
      <c r="AY1001" s="25"/>
      <c r="AZ1001" s="25"/>
      <c r="BA1001" s="25"/>
      <c r="BB1001" s="25"/>
      <c r="BC1001" s="25"/>
      <c r="BD1001" s="25"/>
      <c r="BE1001" s="25"/>
      <c r="BF1001" s="25"/>
      <c r="BG1001" s="25"/>
      <c r="BH1001" s="25"/>
      <c r="BI1001" s="25"/>
      <c r="BJ1001" s="25"/>
      <c r="BK1001" s="25"/>
      <c r="BL1001" s="25"/>
      <c r="BM1001" s="25"/>
      <c r="BN1001" s="25"/>
      <c r="BO1001" s="25"/>
      <c r="BP1001" s="25"/>
    </row>
    <row r="1002" spans="1:68" ht="15.75" customHeight="1" x14ac:dyDescent="0.3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  <c r="AJ1002" s="25"/>
      <c r="AK1002" s="25"/>
      <c r="AL1002" s="25"/>
      <c r="AM1002" s="25"/>
      <c r="AN1002" s="25"/>
      <c r="AO1002" s="25"/>
      <c r="AP1002" s="25"/>
      <c r="AQ1002" s="25"/>
      <c r="AR1002" s="25"/>
      <c r="AS1002" s="25"/>
      <c r="AT1002" s="25"/>
      <c r="AU1002" s="25"/>
      <c r="AV1002" s="25"/>
      <c r="AW1002" s="25"/>
      <c r="AX1002" s="25"/>
      <c r="AY1002" s="25"/>
      <c r="AZ1002" s="25"/>
      <c r="BA1002" s="25"/>
      <c r="BB1002" s="25"/>
      <c r="BC1002" s="25"/>
      <c r="BD1002" s="25"/>
      <c r="BE1002" s="25"/>
      <c r="BF1002" s="25"/>
      <c r="BG1002" s="25"/>
      <c r="BH1002" s="25"/>
      <c r="BI1002" s="25"/>
      <c r="BJ1002" s="25"/>
      <c r="BK1002" s="25"/>
      <c r="BL1002" s="25"/>
      <c r="BM1002" s="25"/>
      <c r="BN1002" s="25"/>
      <c r="BO1002" s="25"/>
      <c r="BP1002" s="25"/>
    </row>
  </sheetData>
  <mergeCells count="38">
    <mergeCell ref="U76:X76"/>
    <mergeCell ref="Y76:AB76"/>
    <mergeCell ref="AC76:AF76"/>
    <mergeCell ref="AG76:AJ76"/>
    <mergeCell ref="AK76:AN76"/>
    <mergeCell ref="A76:C76"/>
    <mergeCell ref="E76:H76"/>
    <mergeCell ref="I76:L76"/>
    <mergeCell ref="M76:P76"/>
    <mergeCell ref="Q76:T76"/>
    <mergeCell ref="AW76:AZ76"/>
    <mergeCell ref="BA76:BD76"/>
    <mergeCell ref="BE76:BH76"/>
    <mergeCell ref="AO76:AR76"/>
    <mergeCell ref="AS76:AV76"/>
    <mergeCell ref="AW1:AZ1"/>
    <mergeCell ref="BA1:BD1"/>
    <mergeCell ref="BE1:BH1"/>
    <mergeCell ref="A1:C1"/>
    <mergeCell ref="E1:H1"/>
    <mergeCell ref="I1:L1"/>
    <mergeCell ref="M1:P1"/>
    <mergeCell ref="Q1:T1"/>
    <mergeCell ref="U1:X1"/>
    <mergeCell ref="Y1:AB1"/>
    <mergeCell ref="AC1:AF1"/>
    <mergeCell ref="AG1:AJ1"/>
    <mergeCell ref="AK1:AN1"/>
    <mergeCell ref="AO1:AR1"/>
    <mergeCell ref="AS1:AV1"/>
    <mergeCell ref="BQ1:BT1"/>
    <mergeCell ref="BU1:BX1"/>
    <mergeCell ref="BQ76:BT76"/>
    <mergeCell ref="BU76:BX76"/>
    <mergeCell ref="BI1:BL1"/>
    <mergeCell ref="BI76:BL76"/>
    <mergeCell ref="BM1:BP1"/>
    <mergeCell ref="BM76:BP76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Hernan Diaz Arias</dc:creator>
  <cp:lastModifiedBy>Angelica Velasco Gomez</cp:lastModifiedBy>
  <cp:lastPrinted>2024-07-17T19:35:13Z</cp:lastPrinted>
  <dcterms:created xsi:type="dcterms:W3CDTF">2022-03-01T15:37:42Z</dcterms:created>
  <dcterms:modified xsi:type="dcterms:W3CDTF">2025-03-10T20:33:57Z</dcterms:modified>
</cp:coreProperties>
</file>